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acroft\Documents\LCC\Air_Quality\Data\GravelPit_output_December_2022\"/>
    </mc:Choice>
  </mc:AlternateContent>
  <xr:revisionPtr revIDLastSave="0" documentId="13_ncr:1_{DA7159F7-711A-4CB0-85C7-2501CE45861D}" xr6:coauthVersionLast="47" xr6:coauthVersionMax="47" xr10:uidLastSave="{00000000-0000-0000-0000-000000000000}"/>
  <bookViews>
    <workbookView xWindow="14595" yWindow="780" windowWidth="17940" windowHeight="14490" xr2:uid="{00000000-000D-0000-FFFF-FFFF00000000}"/>
  </bookViews>
  <sheets>
    <sheet name="GravelPit_JanMD_PM10_output_sou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79" i="1" l="1"/>
  <c r="N178" i="1"/>
  <c r="N177" i="1"/>
  <c r="N176" i="1"/>
  <c r="N175" i="1"/>
  <c r="N174" i="1"/>
  <c r="N173" i="1"/>
  <c r="N172" i="1"/>
  <c r="N171" i="1"/>
  <c r="N170" i="1"/>
  <c r="N169" i="1"/>
  <c r="N168" i="1"/>
  <c r="N167" i="1"/>
  <c r="N166" i="1"/>
  <c r="N165" i="1"/>
  <c r="N164" i="1"/>
  <c r="N163" i="1"/>
  <c r="N162" i="1"/>
  <c r="N161" i="1"/>
  <c r="N160" i="1"/>
  <c r="N159" i="1"/>
  <c r="N158" i="1"/>
  <c r="N157" i="1"/>
  <c r="N156" i="1"/>
  <c r="N155" i="1"/>
  <c r="N154" i="1"/>
  <c r="N153" i="1"/>
  <c r="N152" i="1"/>
  <c r="N151" i="1"/>
  <c r="N150" i="1"/>
  <c r="N149" i="1"/>
  <c r="N148" i="1"/>
  <c r="N147" i="1"/>
  <c r="N146" i="1"/>
  <c r="N145" i="1"/>
  <c r="N144" i="1"/>
  <c r="N143" i="1"/>
  <c r="N142" i="1"/>
  <c r="N141" i="1"/>
  <c r="N140" i="1"/>
  <c r="N139" i="1"/>
  <c r="N138" i="1"/>
  <c r="N137" i="1"/>
  <c r="N136" i="1"/>
  <c r="N135" i="1"/>
  <c r="N134" i="1"/>
  <c r="N133" i="1"/>
  <c r="N132" i="1"/>
  <c r="N131" i="1"/>
  <c r="N130" i="1"/>
  <c r="N129" i="1"/>
  <c r="N128" i="1"/>
  <c r="N127" i="1"/>
  <c r="N126" i="1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N3" i="1"/>
  <c r="N2" i="1"/>
  <c r="M178" i="1" l="1"/>
  <c r="M177" i="1"/>
  <c r="M176" i="1"/>
  <c r="M175" i="1"/>
  <c r="M174" i="1"/>
  <c r="M173" i="1"/>
  <c r="M172" i="1"/>
  <c r="M171" i="1"/>
  <c r="M170" i="1"/>
  <c r="M169" i="1"/>
  <c r="M168" i="1"/>
  <c r="M167" i="1"/>
  <c r="M166" i="1"/>
  <c r="M165" i="1"/>
  <c r="M164" i="1"/>
  <c r="M163" i="1"/>
  <c r="K162" i="1" l="1"/>
  <c r="K161" i="1"/>
  <c r="K160" i="1"/>
  <c r="K159" i="1"/>
  <c r="K158" i="1"/>
  <c r="K157" i="1"/>
  <c r="K156" i="1"/>
  <c r="K155" i="1"/>
  <c r="K139" i="1" l="1"/>
  <c r="M139" i="1" s="1"/>
  <c r="K75" i="1"/>
  <c r="M75" i="1" s="1"/>
  <c r="K15" i="1"/>
  <c r="M15" i="1" s="1"/>
  <c r="K12" i="1"/>
  <c r="M12" i="1" s="1"/>
  <c r="K6" i="1"/>
  <c r="M6" i="1" s="1"/>
  <c r="K179" i="1" l="1"/>
  <c r="M179" i="1" s="1"/>
  <c r="K154" i="1"/>
  <c r="M154" i="1" s="1"/>
  <c r="K153" i="1"/>
  <c r="M153" i="1" s="1"/>
  <c r="K152" i="1"/>
  <c r="M152" i="1" s="1"/>
  <c r="K151" i="1"/>
  <c r="M151" i="1" s="1"/>
  <c r="K150" i="1"/>
  <c r="M150" i="1" s="1"/>
  <c r="K149" i="1"/>
  <c r="M149" i="1" s="1"/>
  <c r="K148" i="1"/>
  <c r="M148" i="1" s="1"/>
  <c r="K147" i="1"/>
  <c r="M147" i="1" s="1"/>
  <c r="K146" i="1"/>
  <c r="M146" i="1" s="1"/>
  <c r="K145" i="1"/>
  <c r="M145" i="1" s="1"/>
  <c r="K144" i="1"/>
  <c r="M144" i="1" s="1"/>
  <c r="K143" i="1"/>
  <c r="M143" i="1" s="1"/>
  <c r="K142" i="1"/>
  <c r="M142" i="1" s="1"/>
  <c r="K141" i="1"/>
  <c r="M141" i="1" s="1"/>
  <c r="K140" i="1"/>
  <c r="M140" i="1" s="1"/>
  <c r="K138" i="1"/>
  <c r="M138" i="1" s="1"/>
  <c r="K137" i="1"/>
  <c r="M137" i="1" s="1"/>
  <c r="K136" i="1"/>
  <c r="M136" i="1" s="1"/>
  <c r="K135" i="1"/>
  <c r="M135" i="1" s="1"/>
  <c r="K134" i="1"/>
  <c r="M134" i="1" s="1"/>
  <c r="K133" i="1"/>
  <c r="M133" i="1" s="1"/>
  <c r="K132" i="1"/>
  <c r="M132" i="1" s="1"/>
  <c r="K131" i="1"/>
  <c r="M131" i="1" s="1"/>
  <c r="K130" i="1"/>
  <c r="M130" i="1" s="1"/>
  <c r="K129" i="1"/>
  <c r="M129" i="1" s="1"/>
  <c r="K128" i="1"/>
  <c r="M128" i="1" s="1"/>
  <c r="K127" i="1"/>
  <c r="M127" i="1" s="1"/>
  <c r="K126" i="1"/>
  <c r="M126" i="1" s="1"/>
  <c r="K125" i="1"/>
  <c r="M125" i="1" s="1"/>
  <c r="K124" i="1"/>
  <c r="M124" i="1" s="1"/>
  <c r="K123" i="1"/>
  <c r="M123" i="1" s="1"/>
  <c r="K122" i="1"/>
  <c r="M122" i="1" s="1"/>
  <c r="K121" i="1"/>
  <c r="M121" i="1" s="1"/>
  <c r="K120" i="1"/>
  <c r="M120" i="1" s="1"/>
  <c r="K119" i="1"/>
  <c r="M119" i="1" s="1"/>
  <c r="K118" i="1"/>
  <c r="M118" i="1" s="1"/>
  <c r="K117" i="1"/>
  <c r="M117" i="1" s="1"/>
  <c r="K116" i="1"/>
  <c r="M116" i="1" s="1"/>
  <c r="K115" i="1"/>
  <c r="M115" i="1" s="1"/>
  <c r="K114" i="1"/>
  <c r="M114" i="1" s="1"/>
  <c r="K113" i="1"/>
  <c r="M113" i="1" s="1"/>
  <c r="K112" i="1"/>
  <c r="M112" i="1" s="1"/>
  <c r="K111" i="1"/>
  <c r="M111" i="1" s="1"/>
  <c r="K110" i="1"/>
  <c r="M110" i="1" s="1"/>
  <c r="K109" i="1"/>
  <c r="M109" i="1" s="1"/>
  <c r="K108" i="1"/>
  <c r="M108" i="1" s="1"/>
  <c r="K107" i="1"/>
  <c r="M107" i="1" s="1"/>
  <c r="K106" i="1"/>
  <c r="M106" i="1" s="1"/>
  <c r="K105" i="1"/>
  <c r="M105" i="1" s="1"/>
  <c r="K104" i="1"/>
  <c r="M104" i="1" s="1"/>
  <c r="K103" i="1"/>
  <c r="M103" i="1" s="1"/>
  <c r="K102" i="1"/>
  <c r="M102" i="1" s="1"/>
  <c r="K101" i="1"/>
  <c r="M101" i="1" s="1"/>
  <c r="K100" i="1"/>
  <c r="M100" i="1" s="1"/>
  <c r="K99" i="1"/>
  <c r="M99" i="1" s="1"/>
  <c r="K98" i="1"/>
  <c r="M98" i="1" s="1"/>
  <c r="K97" i="1"/>
  <c r="M97" i="1" s="1"/>
  <c r="K96" i="1"/>
  <c r="M96" i="1" s="1"/>
  <c r="K95" i="1"/>
  <c r="M95" i="1" s="1"/>
  <c r="K94" i="1"/>
  <c r="M94" i="1" s="1"/>
  <c r="K93" i="1"/>
  <c r="M93" i="1" s="1"/>
  <c r="K92" i="1"/>
  <c r="M92" i="1" s="1"/>
  <c r="K91" i="1"/>
  <c r="M91" i="1" s="1"/>
  <c r="K90" i="1"/>
  <c r="M90" i="1" s="1"/>
  <c r="K89" i="1"/>
  <c r="M89" i="1" s="1"/>
  <c r="K88" i="1"/>
  <c r="M88" i="1" s="1"/>
  <c r="K87" i="1"/>
  <c r="M87" i="1" s="1"/>
  <c r="K86" i="1"/>
  <c r="M86" i="1" s="1"/>
  <c r="K85" i="1"/>
  <c r="M85" i="1" s="1"/>
  <c r="K84" i="1"/>
  <c r="M84" i="1" s="1"/>
  <c r="K83" i="1"/>
  <c r="M83" i="1" s="1"/>
  <c r="K82" i="1"/>
  <c r="M82" i="1" s="1"/>
  <c r="K81" i="1"/>
  <c r="M81" i="1" s="1"/>
  <c r="K80" i="1"/>
  <c r="M80" i="1" s="1"/>
  <c r="K79" i="1"/>
  <c r="M79" i="1" s="1"/>
  <c r="K78" i="1"/>
  <c r="M78" i="1" s="1"/>
  <c r="K77" i="1"/>
  <c r="M77" i="1" s="1"/>
  <c r="K76" i="1"/>
  <c r="M76" i="1" s="1"/>
  <c r="K74" i="1"/>
  <c r="M74" i="1" s="1"/>
  <c r="K73" i="1"/>
  <c r="M73" i="1" s="1"/>
  <c r="K72" i="1"/>
  <c r="M72" i="1" s="1"/>
  <c r="K71" i="1"/>
  <c r="M71" i="1" s="1"/>
  <c r="K70" i="1"/>
  <c r="M70" i="1" s="1"/>
  <c r="K69" i="1"/>
  <c r="M69" i="1" s="1"/>
  <c r="K68" i="1"/>
  <c r="M68" i="1" s="1"/>
  <c r="K67" i="1"/>
  <c r="M67" i="1" s="1"/>
  <c r="K66" i="1"/>
  <c r="M66" i="1" s="1"/>
  <c r="K65" i="1"/>
  <c r="M65" i="1" s="1"/>
  <c r="K64" i="1"/>
  <c r="M64" i="1" s="1"/>
  <c r="K63" i="1"/>
  <c r="M63" i="1" s="1"/>
  <c r="K62" i="1"/>
  <c r="M62" i="1" s="1"/>
  <c r="K61" i="1"/>
  <c r="M61" i="1" s="1"/>
  <c r="K60" i="1"/>
  <c r="M60" i="1" s="1"/>
  <c r="K59" i="1"/>
  <c r="M59" i="1" s="1"/>
  <c r="K58" i="1"/>
  <c r="M58" i="1" s="1"/>
  <c r="K57" i="1"/>
  <c r="M57" i="1" s="1"/>
  <c r="K56" i="1"/>
  <c r="M56" i="1" s="1"/>
  <c r="K55" i="1"/>
  <c r="M55" i="1" s="1"/>
  <c r="K54" i="1"/>
  <c r="M54" i="1" s="1"/>
  <c r="K53" i="1"/>
  <c r="M53" i="1" s="1"/>
  <c r="K52" i="1"/>
  <c r="M52" i="1" s="1"/>
  <c r="K51" i="1"/>
  <c r="M51" i="1" s="1"/>
  <c r="K50" i="1"/>
  <c r="M50" i="1" s="1"/>
  <c r="K49" i="1"/>
  <c r="M49" i="1" s="1"/>
  <c r="K48" i="1"/>
  <c r="M48" i="1" s="1"/>
  <c r="K47" i="1"/>
  <c r="M47" i="1" s="1"/>
  <c r="K46" i="1"/>
  <c r="M46" i="1" s="1"/>
  <c r="K45" i="1"/>
  <c r="M45" i="1" s="1"/>
  <c r="K44" i="1"/>
  <c r="M44" i="1" s="1"/>
  <c r="K43" i="1"/>
  <c r="M43" i="1" s="1"/>
  <c r="K42" i="1"/>
  <c r="M42" i="1" s="1"/>
  <c r="K41" i="1"/>
  <c r="M41" i="1" s="1"/>
  <c r="K40" i="1"/>
  <c r="M40" i="1" s="1"/>
  <c r="K39" i="1"/>
  <c r="M39" i="1" s="1"/>
  <c r="K38" i="1"/>
  <c r="M38" i="1" s="1"/>
  <c r="K37" i="1"/>
  <c r="M37" i="1" s="1"/>
  <c r="K36" i="1"/>
  <c r="M36" i="1" s="1"/>
  <c r="K35" i="1"/>
  <c r="M35" i="1" s="1"/>
  <c r="K34" i="1"/>
  <c r="M34" i="1" s="1"/>
  <c r="K33" i="1"/>
  <c r="M33" i="1" s="1"/>
  <c r="K32" i="1"/>
  <c r="M32" i="1" s="1"/>
  <c r="K31" i="1"/>
  <c r="M31" i="1" s="1"/>
  <c r="K30" i="1"/>
  <c r="M30" i="1" s="1"/>
  <c r="K29" i="1"/>
  <c r="M29" i="1" s="1"/>
  <c r="K28" i="1"/>
  <c r="M28" i="1" s="1"/>
  <c r="K27" i="1"/>
  <c r="M27" i="1" s="1"/>
  <c r="K26" i="1"/>
  <c r="M26" i="1" s="1"/>
  <c r="K25" i="1"/>
  <c r="M25" i="1" s="1"/>
  <c r="K24" i="1"/>
  <c r="M24" i="1" s="1"/>
  <c r="K23" i="1"/>
  <c r="M23" i="1" s="1"/>
  <c r="K22" i="1"/>
  <c r="M22" i="1" s="1"/>
  <c r="K21" i="1"/>
  <c r="M21" i="1" s="1"/>
  <c r="K20" i="1"/>
  <c r="M20" i="1" s="1"/>
  <c r="K19" i="1"/>
  <c r="M19" i="1" s="1"/>
  <c r="K18" i="1"/>
  <c r="M18" i="1" s="1"/>
  <c r="K17" i="1"/>
  <c r="M17" i="1" s="1"/>
  <c r="K16" i="1"/>
  <c r="M16" i="1" s="1"/>
  <c r="K14" i="1"/>
  <c r="M14" i="1" s="1"/>
  <c r="K13" i="1"/>
  <c r="M13" i="1" s="1"/>
  <c r="K11" i="1"/>
  <c r="M11" i="1" s="1"/>
  <c r="K10" i="1"/>
  <c r="M10" i="1" s="1"/>
  <c r="K9" i="1"/>
  <c r="M9" i="1" s="1"/>
  <c r="K8" i="1"/>
  <c r="M8" i="1" s="1"/>
  <c r="K7" i="1"/>
  <c r="M7" i="1" s="1"/>
  <c r="K5" i="1"/>
  <c r="M5" i="1" s="1"/>
  <c r="K4" i="1"/>
  <c r="M4" i="1" s="1"/>
  <c r="K3" i="1"/>
  <c r="M3" i="1" s="1"/>
  <c r="K2" i="1"/>
  <c r="M2" i="1" s="1"/>
</calcChain>
</file>

<file path=xl/sharedStrings.xml><?xml version="1.0" encoding="utf-8"?>
<sst xmlns="http://schemas.openxmlformats.org/spreadsheetml/2006/main" count="742" uniqueCount="210">
  <si>
    <t>yearId</t>
  </si>
  <si>
    <t>monthId</t>
  </si>
  <si>
    <t>hourId</t>
  </si>
  <si>
    <t>linkId</t>
  </si>
  <si>
    <t>pollutant</t>
  </si>
  <si>
    <t>gramsPerHour</t>
  </si>
  <si>
    <t>Total PM10</t>
  </si>
  <si>
    <t>Vehicle Activity</t>
  </si>
  <si>
    <t>Source Split</t>
  </si>
  <si>
    <t>LengthMeters</t>
  </si>
  <si>
    <t>lengthMiles</t>
  </si>
  <si>
    <t>Vehicles/HR</t>
  </si>
  <si>
    <t>Speed (MPH)</t>
  </si>
  <si>
    <t>LinkDesc</t>
  </si>
  <si>
    <t>Starting X Value UTM</t>
  </si>
  <si>
    <t>Starting Y Value UTM</t>
  </si>
  <si>
    <t>Ending X Value UTM</t>
  </si>
  <si>
    <t>Ending Y Value UTM</t>
  </si>
  <si>
    <t>bus only</t>
  </si>
  <si>
    <t>NA</t>
  </si>
  <si>
    <t>Exit1_Bus_Queue</t>
  </si>
  <si>
    <t>Enter1_Bus</t>
  </si>
  <si>
    <t>full fleet</t>
  </si>
  <si>
    <t>WBLVD_SB1</t>
  </si>
  <si>
    <t>light duty + buses</t>
  </si>
  <si>
    <t>Exit_OnRamp_SB_WBLVD_Accel3</t>
  </si>
  <si>
    <t xml:space="preserve">light duty only </t>
  </si>
  <si>
    <t>Exit_OnRamp_NB_WBLVD_Accel2</t>
  </si>
  <si>
    <t>WBLVD_SB_Exit_Accel2</t>
  </si>
  <si>
    <t>Enter1</t>
  </si>
  <si>
    <t>WBLVD_SB_Exit_Decel1</t>
  </si>
  <si>
    <t>WBLVD_NB_Exit_Queue</t>
  </si>
  <si>
    <t>Exit1_Queue</t>
  </si>
  <si>
    <t>WBLVD_NB_Exit_Decel1</t>
  </si>
  <si>
    <t>WBLVD_SB_Exit_Decel2</t>
  </si>
  <si>
    <t>WBLVD_NB2</t>
  </si>
  <si>
    <t>Exit_OnRamp_NB_WBLVD_Accel1</t>
  </si>
  <si>
    <t>Enter1_Bus_Queue</t>
  </si>
  <si>
    <t>Enter1_Queue</t>
  </si>
  <si>
    <t>Enter_N_Accel2</t>
  </si>
  <si>
    <t>Exit_N_Accel3</t>
  </si>
  <si>
    <t>Exit1_Decel</t>
  </si>
  <si>
    <t>Exit_S_Decel1</t>
  </si>
  <si>
    <t>Exit_S_Queue3</t>
  </si>
  <si>
    <t>Exit_S_FF3</t>
  </si>
  <si>
    <t>Exit_N_Queue3</t>
  </si>
  <si>
    <t>WBLVD_SB3</t>
  </si>
  <si>
    <t>WBLVD_SB2</t>
  </si>
  <si>
    <t>WBLVD_NB3</t>
  </si>
  <si>
    <t>WBLVD_NB1</t>
  </si>
  <si>
    <t>Exit_OnRamp_NB_WBLVD_Accel3</t>
  </si>
  <si>
    <t>Exit1_Bus_Accel</t>
  </si>
  <si>
    <t>Enter1_Bus_Accel</t>
  </si>
  <si>
    <t>Enter_S_FF1</t>
  </si>
  <si>
    <t>Enter_S_FF2</t>
  </si>
  <si>
    <t>Enter_S_FF3</t>
  </si>
  <si>
    <t>Exit_S_FF1</t>
  </si>
  <si>
    <t>Exit_S_FF2</t>
  </si>
  <si>
    <t>Enter_S_Decel2</t>
  </si>
  <si>
    <t>Exit_S_Accel3</t>
  </si>
  <si>
    <t>Exit_S_Accel4</t>
  </si>
  <si>
    <t>Enter_S_Accel3</t>
  </si>
  <si>
    <t>Enter_S_Accel4</t>
  </si>
  <si>
    <t>Enter_S_Accel6</t>
  </si>
  <si>
    <t>Enter_S_Queue3</t>
  </si>
  <si>
    <t>Exit_S_Accel1</t>
  </si>
  <si>
    <t>Exit_S_Queue1</t>
  </si>
  <si>
    <t>Exit_S_Accel2</t>
  </si>
  <si>
    <t>Enter_S_Accel5</t>
  </si>
  <si>
    <t>Enter_PGS_Accel2</t>
  </si>
  <si>
    <t>Enter_PGS_Accel3</t>
  </si>
  <si>
    <t>Exit_PGS_Accel3</t>
  </si>
  <si>
    <t>Exit_PGS_Queue1</t>
  </si>
  <si>
    <t>Enter_PGS_Accel1</t>
  </si>
  <si>
    <t>Exit_PGS_Accel4</t>
  </si>
  <si>
    <t>Enter_PGS_Accel5</t>
  </si>
  <si>
    <t>Exit_PGS_Accel1</t>
  </si>
  <si>
    <t>Exit_PGS_Accel2</t>
  </si>
  <si>
    <t>Enter_PGS_Accel4</t>
  </si>
  <si>
    <t>Enter_S_Queue2</t>
  </si>
  <si>
    <t>Exit_S_Queue2</t>
  </si>
  <si>
    <t>Enter_S_Queue1</t>
  </si>
  <si>
    <t>Enter_S_Decel1</t>
  </si>
  <si>
    <t>Exit_S_Accel5</t>
  </si>
  <si>
    <t>Exit_S_Accel6</t>
  </si>
  <si>
    <t>Enter_S_Accel1</t>
  </si>
  <si>
    <t>Enter_N_Accel1</t>
  </si>
  <si>
    <t>Exit_Accel1</t>
  </si>
  <si>
    <t>Exit2_Bus_Accel</t>
  </si>
  <si>
    <t>WBLVD_NB_Exit_Accel1</t>
  </si>
  <si>
    <t>WBLVD_SB_Exit_Accel1</t>
  </si>
  <si>
    <t>Exit_OnRamp_SB_WBLVD_Accel1</t>
  </si>
  <si>
    <t>Exit_OnRamp_SB_WBLVD_Accel2</t>
  </si>
  <si>
    <t>Exit3_Bus_Accel</t>
  </si>
  <si>
    <t>Exit_N_Decel1</t>
  </si>
  <si>
    <t>Enter_N_FF1</t>
  </si>
  <si>
    <t>Enter_N_FF2</t>
  </si>
  <si>
    <t>Exit_N_FF1</t>
  </si>
  <si>
    <t>Enter_N_Accel4</t>
  </si>
  <si>
    <t>Enter_N_Accel5</t>
  </si>
  <si>
    <t>Enter_N_Queue2</t>
  </si>
  <si>
    <t>Exit_N_Accel1</t>
  </si>
  <si>
    <t>Exit_N_Queue1</t>
  </si>
  <si>
    <t>Exit_N_Queue2</t>
  </si>
  <si>
    <t>Exit_N_Accel2</t>
  </si>
  <si>
    <t>Enter_N_Accel3</t>
  </si>
  <si>
    <t>Enter_PGN_Accel2</t>
  </si>
  <si>
    <t>Enter_PGN_Accel3</t>
  </si>
  <si>
    <t>Exit_PGN_Accel1</t>
  </si>
  <si>
    <t>Exit_PGN_Accel2</t>
  </si>
  <si>
    <t>Exit_PGN_Accel3</t>
  </si>
  <si>
    <t>Enter_PGN_Accel1</t>
  </si>
  <si>
    <t>Exit_PGN_Queue</t>
  </si>
  <si>
    <t>BusStop_NW_Enter</t>
  </si>
  <si>
    <t>BusStop_North_Queue</t>
  </si>
  <si>
    <t>BusStop_NE_Exit</t>
  </si>
  <si>
    <t>BusStop_SE_Enter</t>
  </si>
  <si>
    <t>BusStop_South_Queue</t>
  </si>
  <si>
    <t>BusStop_SW_Exit</t>
  </si>
  <si>
    <t>Enter_N_Queue1</t>
  </si>
  <si>
    <t>Enter_N_Decel1</t>
  </si>
  <si>
    <t>Drop_North_Queue</t>
  </si>
  <si>
    <t>Drop_NB_FF7</t>
  </si>
  <si>
    <t>Drop_SB_FF1</t>
  </si>
  <si>
    <t>Drop_N_Accel1</t>
  </si>
  <si>
    <t>Drop_N_Accel3</t>
  </si>
  <si>
    <t>Drop_N_Accel4</t>
  </si>
  <si>
    <t>Drop_NB_Decel1</t>
  </si>
  <si>
    <t>Drop_NB_Decel2</t>
  </si>
  <si>
    <t>Drop_NB_Queue1</t>
  </si>
  <si>
    <t xml:space="preserve">Drop_NB_Accel1 </t>
  </si>
  <si>
    <t>Drop_N_Accel2</t>
  </si>
  <si>
    <t>Drop_N_Accel5</t>
  </si>
  <si>
    <t>Drop_N_Decel2</t>
  </si>
  <si>
    <t>Drop_N_Accel6</t>
  </si>
  <si>
    <t>Drop_NB_FF4</t>
  </si>
  <si>
    <t>Drop_SB_FF2</t>
  </si>
  <si>
    <t>Drop_S_Queue</t>
  </si>
  <si>
    <t>Drop_S_Decel2</t>
  </si>
  <si>
    <t>Drop_NB_Accel1</t>
  </si>
  <si>
    <t>Drop_NB_FF1</t>
  </si>
  <si>
    <t>Drop_NB_FF2</t>
  </si>
  <si>
    <t>Drop_SB_FF4</t>
  </si>
  <si>
    <t>Drop_NB_FF9</t>
  </si>
  <si>
    <t>Drop_N_Decel1</t>
  </si>
  <si>
    <t>Drop_NB_FF8</t>
  </si>
  <si>
    <t>Drop_N_Accel7</t>
  </si>
  <si>
    <t>Drop_NB_FF6</t>
  </si>
  <si>
    <t>Drop_S_Decel1</t>
  </si>
  <si>
    <t>Drop_NB_FF5</t>
  </si>
  <si>
    <t>Drop_SB_FF3</t>
  </si>
  <si>
    <t>Drop_NB_FF3</t>
  </si>
  <si>
    <t>Enter_S_Accel2</t>
  </si>
  <si>
    <t>WBLVD_NB_Exit_Decel2</t>
  </si>
  <si>
    <t>WBLVD_NB4</t>
  </si>
  <si>
    <t>WBLVD_NB_Exit_Accel1_Bus</t>
  </si>
  <si>
    <t>Park_garage_N_in1</t>
  </si>
  <si>
    <t>Park_garage_N_out1</t>
  </si>
  <si>
    <t>Park_garage_N_in2</t>
  </si>
  <si>
    <t>Park_garage_N_out2</t>
  </si>
  <si>
    <t>Park_garage_N_in3</t>
  </si>
  <si>
    <t>Park_garage_N_out3</t>
  </si>
  <si>
    <t>Park_garage_S_in1</t>
  </si>
  <si>
    <t>Park_garage_S_out1</t>
  </si>
  <si>
    <t>Park_garage_S_in2</t>
  </si>
  <si>
    <t>Park_garage_S_out2</t>
  </si>
  <si>
    <t>Park_garage_S_in3</t>
  </si>
  <si>
    <t>Park_garage_S_out3</t>
  </si>
  <si>
    <t>WBLVD_SB_Exit_Queue</t>
  </si>
  <si>
    <t>OffNetwork_ParkgingGarage</t>
  </si>
  <si>
    <t>RoadDust g/VMT</t>
  </si>
  <si>
    <t>RoadDust g/HR</t>
  </si>
  <si>
    <t>TotalPM10 g/HR</t>
  </si>
  <si>
    <t>light duty vehicles (21+31)</t>
  </si>
  <si>
    <t>bus (42)</t>
  </si>
  <si>
    <t>16A</t>
  </si>
  <si>
    <t>16B</t>
  </si>
  <si>
    <t>25A</t>
  </si>
  <si>
    <t>25B</t>
  </si>
  <si>
    <t>31A</t>
  </si>
  <si>
    <t>31B</t>
  </si>
  <si>
    <t>119A</t>
  </si>
  <si>
    <t>119B</t>
  </si>
  <si>
    <t>204A</t>
  </si>
  <si>
    <t>204B</t>
  </si>
  <si>
    <t>BusStop1</t>
  </si>
  <si>
    <t>BusStop2</t>
  </si>
  <si>
    <t>BusStop3</t>
  </si>
  <si>
    <t>BusStop4</t>
  </si>
  <si>
    <t>BusStop5</t>
  </si>
  <si>
    <t>BusStop6</t>
  </si>
  <si>
    <t>BusStop7</t>
  </si>
  <si>
    <t>BusStop8</t>
  </si>
  <si>
    <t>Parking_garageN_turn1_L1_in</t>
  </si>
  <si>
    <t>Parking_garageN_turn11_L1_in</t>
  </si>
  <si>
    <t>Parking_garageN_turn1_L2_in</t>
  </si>
  <si>
    <t>Parking_garageN_turn11_L2_in</t>
  </si>
  <si>
    <t>Parking_garageN_turn11_L1_out</t>
  </si>
  <si>
    <t>Parking_garageN_turn1_L1_out</t>
  </si>
  <si>
    <t>Parking_garageN_turn11_L2_out</t>
  </si>
  <si>
    <t>Parking_garageN_turn1_L2_out</t>
  </si>
  <si>
    <t>Parking_garageS_turn1_L1_in</t>
  </si>
  <si>
    <t>Parking_garageS_turn11_L1_in</t>
  </si>
  <si>
    <t>Parking_garageS_turn1_L2_in</t>
  </si>
  <si>
    <t>Parking_garageS_turn11_L2_in</t>
  </si>
  <si>
    <t>Parking_garageS_turn11_L1_out</t>
  </si>
  <si>
    <t>Parking_garageS_turn1_L1_out</t>
  </si>
  <si>
    <t>Parking_garageS_turn11_L2_out</t>
  </si>
  <si>
    <t>Parking_garageS_turn1_L2_out</t>
  </si>
  <si>
    <t>light duty only+buses parked 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</si>
</sst>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  <charset val="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0" fontId="0" fillId="0" borderId="0" xfId="0" applyFont="1" applyFill="1"/>
    <xf numFmtId="0" fontId="18" fillId="0" borderId="0" xfId="0" applyFont="1" applyFill="1" applyBorder="1" applyAlignment="1" applyProtection="1">
      <alignment horizontal="center"/>
    </xf>
    <xf numFmtId="0" fontId="0" fillId="0" borderId="0" xfId="0" applyFont="1" applyFill="1" applyBorder="1" applyAlignment="1" applyProtection="1"/>
    <xf numFmtId="0" fontId="19" fillId="0" borderId="0" xfId="0" applyFont="1" applyFill="1" applyBorder="1" applyAlignment="1" applyProtection="1"/>
    <xf numFmtId="0" fontId="0" fillId="0" borderId="0" xfId="0" applyFill="1"/>
    <xf numFmtId="0" fontId="0" fillId="33" borderId="0" xfId="0" applyFill="1"/>
    <xf numFmtId="0" fontId="0" fillId="34" borderId="0" xfId="0" applyFill="1"/>
    <xf numFmtId="0" fontId="0" fillId="34" borderId="0" xfId="0" applyFont="1" applyFill="1" applyBorder="1" applyAlignment="1" applyProtection="1"/>
    <xf numFmtId="0" fontId="18" fillId="0" borderId="0" xfId="0" applyFont="1" applyFill="1" applyBorder="1" applyAlignment="1" applyProtection="1"/>
    <xf numFmtId="1" fontId="20" fillId="0" borderId="0" xfId="0" applyNumberFormat="1" applyFont="1"/>
    <xf numFmtId="0" fontId="20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79"/>
  <sheetViews>
    <sheetView tabSelected="1" topLeftCell="D139" workbookViewId="0">
      <selection activeCell="M165" sqref="M165"/>
    </sheetView>
  </sheetViews>
  <sheetFormatPr defaultRowHeight="15" x14ac:dyDescent="0.25"/>
  <cols>
    <col min="4" max="4" width="14.42578125" customWidth="1"/>
    <col min="6" max="6" width="9.140625" style="5"/>
    <col min="7" max="7" width="15.5703125" style="5" customWidth="1"/>
    <col min="8" max="14" width="8.7109375" style="5"/>
    <col min="16" max="16" width="21.42578125" customWidth="1"/>
  </cols>
  <sheetData>
    <row r="1" spans="1:20" x14ac:dyDescent="0.25">
      <c r="A1" t="s">
        <v>0</v>
      </c>
      <c r="B1" t="s">
        <v>1</v>
      </c>
      <c r="C1" t="s">
        <v>2</v>
      </c>
      <c r="D1" t="s">
        <v>4</v>
      </c>
      <c r="E1" t="s">
        <v>3</v>
      </c>
      <c r="F1" s="5" t="s">
        <v>5</v>
      </c>
      <c r="G1" s="5" t="s">
        <v>7</v>
      </c>
      <c r="H1" s="5" t="s">
        <v>8</v>
      </c>
      <c r="I1" s="5" t="s">
        <v>170</v>
      </c>
      <c r="J1" s="1" t="s">
        <v>9</v>
      </c>
      <c r="K1" s="1" t="s">
        <v>10</v>
      </c>
      <c r="L1" s="1" t="s">
        <v>11</v>
      </c>
      <c r="M1" t="s">
        <v>171</v>
      </c>
      <c r="N1" s="6" t="s">
        <v>172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17</v>
      </c>
    </row>
    <row r="2" spans="1:20" x14ac:dyDescent="0.25">
      <c r="A2">
        <v>2050</v>
      </c>
      <c r="B2">
        <v>1</v>
      </c>
      <c r="C2">
        <v>13</v>
      </c>
      <c r="D2" t="s">
        <v>6</v>
      </c>
      <c r="E2">
        <v>6</v>
      </c>
      <c r="F2" s="5">
        <v>0.161845100112259</v>
      </c>
      <c r="G2" s="3" t="s">
        <v>18</v>
      </c>
      <c r="H2" s="5" t="s">
        <v>19</v>
      </c>
      <c r="I2" s="5">
        <v>0.18640000000000001</v>
      </c>
      <c r="J2" s="4">
        <v>39.63755134995219</v>
      </c>
      <c r="K2" s="4">
        <f t="shared" ref="K2:K68" si="0">J2*0.00062137</f>
        <v>2.4629585282319792E-2</v>
      </c>
      <c r="L2" s="3">
        <v>6</v>
      </c>
      <c r="M2">
        <f>I2*K2*L2</f>
        <v>2.7545728179746459E-2</v>
      </c>
      <c r="N2" s="6">
        <f>F2+M2</f>
        <v>0.18939082829200546</v>
      </c>
      <c r="O2" s="3">
        <v>2.5</v>
      </c>
      <c r="P2" s="3" t="s">
        <v>20</v>
      </c>
      <c r="Q2" s="4">
        <v>432753.73890000046</v>
      </c>
      <c r="R2" s="4">
        <v>4497418.721599997</v>
      </c>
      <c r="S2" s="4">
        <v>432721.26650000026</v>
      </c>
      <c r="T2" s="4">
        <v>4497396.0142999999</v>
      </c>
    </row>
    <row r="3" spans="1:20" x14ac:dyDescent="0.25">
      <c r="A3">
        <v>2050</v>
      </c>
      <c r="B3">
        <v>1</v>
      </c>
      <c r="C3">
        <v>13</v>
      </c>
      <c r="D3" t="s">
        <v>6</v>
      </c>
      <c r="E3">
        <v>9</v>
      </c>
      <c r="F3" s="5">
        <v>4.9302878906018997E-2</v>
      </c>
      <c r="G3" s="3" t="s">
        <v>18</v>
      </c>
      <c r="H3" s="5" t="s">
        <v>19</v>
      </c>
      <c r="I3" s="5">
        <v>0.18640000000000001</v>
      </c>
      <c r="J3" s="4">
        <v>40.018230258234397</v>
      </c>
      <c r="K3" s="4">
        <f t="shared" si="0"/>
        <v>2.4866127735559108E-2</v>
      </c>
      <c r="L3" s="3">
        <v>6</v>
      </c>
      <c r="M3">
        <f t="shared" ref="M3:M69" si="1">I3*K3*L3</f>
        <v>2.7810277259449307E-2</v>
      </c>
      <c r="N3" s="6">
        <f t="shared" ref="N3:N66" si="2">F3+M3</f>
        <v>7.7113156165468308E-2</v>
      </c>
      <c r="O3" s="3">
        <v>15</v>
      </c>
      <c r="P3" s="3" t="s">
        <v>21</v>
      </c>
      <c r="Q3" s="4">
        <v>432723.46879999974</v>
      </c>
      <c r="R3" s="4">
        <v>4497392.6161999991</v>
      </c>
      <c r="S3" s="4">
        <v>432756.41020000004</v>
      </c>
      <c r="T3" s="4">
        <v>4497415.3152000001</v>
      </c>
    </row>
    <row r="4" spans="1:20" x14ac:dyDescent="0.25">
      <c r="A4">
        <v>2050</v>
      </c>
      <c r="B4">
        <v>1</v>
      </c>
      <c r="C4">
        <v>13</v>
      </c>
      <c r="D4" t="s">
        <v>6</v>
      </c>
      <c r="E4">
        <v>14</v>
      </c>
      <c r="F4" s="5">
        <v>1.0596146833340701</v>
      </c>
      <c r="G4" s="3" t="s">
        <v>22</v>
      </c>
      <c r="H4" s="5" t="s">
        <v>19</v>
      </c>
      <c r="I4" s="5">
        <v>0.18640000000000001</v>
      </c>
      <c r="J4" s="4">
        <v>171.17531122094837</v>
      </c>
      <c r="K4" s="4">
        <f t="shared" si="0"/>
        <v>0.10636320313336069</v>
      </c>
      <c r="L4" s="3">
        <v>469</v>
      </c>
      <c r="M4">
        <f t="shared" si="1"/>
        <v>9.2984413990434049</v>
      </c>
      <c r="N4" s="6">
        <f t="shared" si="2"/>
        <v>10.358056082377475</v>
      </c>
      <c r="O4" s="3">
        <v>50</v>
      </c>
      <c r="P4" s="3" t="s">
        <v>23</v>
      </c>
      <c r="Q4" s="4">
        <v>432594.27700000023</v>
      </c>
      <c r="R4" s="4">
        <v>4497513.0293000005</v>
      </c>
      <c r="S4" s="4">
        <v>432689.38360000012</v>
      </c>
      <c r="T4" s="4">
        <v>4497370.7763000047</v>
      </c>
    </row>
    <row r="5" spans="1:20" x14ac:dyDescent="0.25">
      <c r="A5">
        <v>2050</v>
      </c>
      <c r="B5">
        <v>1</v>
      </c>
      <c r="C5">
        <v>13</v>
      </c>
      <c r="D5" t="s">
        <v>6</v>
      </c>
      <c r="E5" s="7" t="s">
        <v>175</v>
      </c>
      <c r="F5" s="7">
        <v>2.9363646599999998E-2</v>
      </c>
      <c r="G5" s="5" t="s">
        <v>24</v>
      </c>
      <c r="H5" s="7" t="s">
        <v>173</v>
      </c>
      <c r="I5" s="5">
        <v>0.18640000000000001</v>
      </c>
      <c r="J5" s="4">
        <v>86.25220048685334</v>
      </c>
      <c r="K5" s="4">
        <f t="shared" si="0"/>
        <v>5.3594529816516058E-2</v>
      </c>
      <c r="L5" s="8">
        <v>20</v>
      </c>
      <c r="M5" s="7">
        <f t="shared" si="1"/>
        <v>0.19980040715597186</v>
      </c>
      <c r="N5" s="7">
        <f t="shared" si="2"/>
        <v>0.22916405375597185</v>
      </c>
      <c r="O5" s="3">
        <v>40</v>
      </c>
      <c r="P5" s="3" t="s">
        <v>25</v>
      </c>
      <c r="Q5" s="4">
        <v>432739.06850000023</v>
      </c>
      <c r="R5" s="4">
        <v>4497287.2888999991</v>
      </c>
      <c r="S5" s="4">
        <v>432815.03650000022</v>
      </c>
      <c r="T5" s="4">
        <v>4497246.5054999981</v>
      </c>
    </row>
    <row r="6" spans="1:20" x14ac:dyDescent="0.25">
      <c r="A6">
        <v>2050</v>
      </c>
      <c r="B6">
        <v>1</v>
      </c>
      <c r="C6">
        <v>13</v>
      </c>
      <c r="D6" t="s">
        <v>6</v>
      </c>
      <c r="E6" s="7" t="s">
        <v>176</v>
      </c>
      <c r="F6" s="7">
        <v>5.6199369999999998E-2</v>
      </c>
      <c r="G6" s="5" t="s">
        <v>24</v>
      </c>
      <c r="H6" s="7" t="s">
        <v>174</v>
      </c>
      <c r="I6" s="5">
        <v>0.18640000000000001</v>
      </c>
      <c r="J6" s="4">
        <v>86.25220048685334</v>
      </c>
      <c r="K6" s="4">
        <f t="shared" ref="K6" si="3">J6*0.00062137</f>
        <v>5.3594529816516058E-2</v>
      </c>
      <c r="L6" s="8">
        <v>6</v>
      </c>
      <c r="M6" s="7">
        <f t="shared" ref="M6" si="4">I6*K6*L6</f>
        <v>5.9940122146791563E-2</v>
      </c>
      <c r="N6" s="7">
        <f t="shared" si="2"/>
        <v>0.11613949214679156</v>
      </c>
      <c r="O6" s="3">
        <v>40</v>
      </c>
      <c r="P6" s="3" t="s">
        <v>25</v>
      </c>
      <c r="Q6" s="4">
        <v>432739.06850000023</v>
      </c>
      <c r="R6" s="4">
        <v>4497287.2888999991</v>
      </c>
      <c r="S6" s="4">
        <v>432815.03650000022</v>
      </c>
      <c r="T6" s="4">
        <v>4497246.5054999981</v>
      </c>
    </row>
    <row r="7" spans="1:20" x14ac:dyDescent="0.25">
      <c r="A7">
        <v>2050</v>
      </c>
      <c r="B7">
        <v>1</v>
      </c>
      <c r="C7">
        <v>13</v>
      </c>
      <c r="D7" t="s">
        <v>6</v>
      </c>
      <c r="E7">
        <v>18</v>
      </c>
      <c r="F7" s="5">
        <v>0.54389284001081195</v>
      </c>
      <c r="G7" s="5" t="s">
        <v>26</v>
      </c>
      <c r="H7" s="5" t="s">
        <v>19</v>
      </c>
      <c r="I7" s="5">
        <v>0.18640000000000001</v>
      </c>
      <c r="J7" s="4">
        <v>81.313691020114931</v>
      </c>
      <c r="K7" s="4">
        <f t="shared" si="0"/>
        <v>5.0525888189168817E-2</v>
      </c>
      <c r="L7" s="3">
        <v>180</v>
      </c>
      <c r="M7">
        <f t="shared" si="1"/>
        <v>1.6952446005229922</v>
      </c>
      <c r="N7" s="6">
        <f t="shared" si="2"/>
        <v>2.239137440533804</v>
      </c>
      <c r="O7" s="3">
        <v>25</v>
      </c>
      <c r="P7" s="3" t="s">
        <v>27</v>
      </c>
      <c r="Q7" s="4">
        <v>432703.60059999919</v>
      </c>
      <c r="R7" s="4">
        <v>4497403.3805999998</v>
      </c>
      <c r="S7" s="4">
        <v>432658.07000000012</v>
      </c>
      <c r="T7" s="4">
        <v>4497470.7186999982</v>
      </c>
    </row>
    <row r="8" spans="1:20" x14ac:dyDescent="0.25">
      <c r="A8">
        <v>2050</v>
      </c>
      <c r="B8">
        <v>1</v>
      </c>
      <c r="C8">
        <v>13</v>
      </c>
      <c r="D8" t="s">
        <v>6</v>
      </c>
      <c r="E8">
        <v>20</v>
      </c>
      <c r="F8" s="5">
        <v>0.55050698771083195</v>
      </c>
      <c r="G8" s="5" t="s">
        <v>26</v>
      </c>
      <c r="H8" s="5" t="s">
        <v>19</v>
      </c>
      <c r="I8" s="5">
        <v>0.18640000000000001</v>
      </c>
      <c r="J8" s="4">
        <v>48.449644779580339</v>
      </c>
      <c r="K8" s="4">
        <f t="shared" si="0"/>
        <v>3.0105155776687834E-2</v>
      </c>
      <c r="L8" s="3">
        <v>180</v>
      </c>
      <c r="M8">
        <f t="shared" si="1"/>
        <v>1.0100881866194302</v>
      </c>
      <c r="N8" s="6">
        <f t="shared" si="2"/>
        <v>1.5605951743302622</v>
      </c>
      <c r="O8" s="4">
        <v>10</v>
      </c>
      <c r="P8" s="3" t="s">
        <v>28</v>
      </c>
      <c r="Q8" s="4">
        <v>432688.74469999969</v>
      </c>
      <c r="R8" s="4">
        <v>4497358.8184000021</v>
      </c>
      <c r="S8" s="4">
        <v>432728.4725999998</v>
      </c>
      <c r="T8" s="4">
        <v>4497386.5215999931</v>
      </c>
    </row>
    <row r="9" spans="1:20" x14ac:dyDescent="0.25">
      <c r="A9">
        <v>2050</v>
      </c>
      <c r="B9">
        <v>1</v>
      </c>
      <c r="C9">
        <v>13</v>
      </c>
      <c r="D9" t="s">
        <v>6</v>
      </c>
      <c r="E9">
        <v>21</v>
      </c>
      <c r="F9" s="5">
        <v>0.51009022215293898</v>
      </c>
      <c r="G9" s="5" t="s">
        <v>26</v>
      </c>
      <c r="H9" s="5" t="s">
        <v>19</v>
      </c>
      <c r="I9" s="5">
        <v>0.18640000000000001</v>
      </c>
      <c r="J9" s="4">
        <v>40.403429502129654</v>
      </c>
      <c r="K9" s="4">
        <f t="shared" si="0"/>
        <v>2.5105478989738302E-2</v>
      </c>
      <c r="L9" s="3">
        <v>200</v>
      </c>
      <c r="M9">
        <f t="shared" si="1"/>
        <v>0.93593225673744385</v>
      </c>
      <c r="N9" s="6">
        <f t="shared" si="2"/>
        <v>1.4460224788903828</v>
      </c>
      <c r="O9" s="4">
        <v>10</v>
      </c>
      <c r="P9" s="3" t="s">
        <v>29</v>
      </c>
      <c r="Q9" s="4">
        <v>432728.47259999986</v>
      </c>
      <c r="R9" s="4">
        <v>4497386.5215999968</v>
      </c>
      <c r="S9" s="4">
        <v>432761.61449999991</v>
      </c>
      <c r="T9" s="4">
        <v>4497409.6074000001</v>
      </c>
    </row>
    <row r="10" spans="1:20" x14ac:dyDescent="0.25">
      <c r="A10">
        <v>2050</v>
      </c>
      <c r="B10">
        <v>1</v>
      </c>
      <c r="C10">
        <v>13</v>
      </c>
      <c r="D10" t="s">
        <v>6</v>
      </c>
      <c r="E10">
        <v>22</v>
      </c>
      <c r="F10" s="5">
        <v>0.384788466362806</v>
      </c>
      <c r="G10" s="5" t="s">
        <v>26</v>
      </c>
      <c r="H10" s="5" t="s">
        <v>19</v>
      </c>
      <c r="I10" s="5">
        <v>0.18640000000000001</v>
      </c>
      <c r="J10" s="4">
        <v>73.162884653600216</v>
      </c>
      <c r="K10" s="4">
        <f t="shared" si="0"/>
        <v>4.5461221637207568E-2</v>
      </c>
      <c r="L10" s="3">
        <v>180</v>
      </c>
      <c r="M10">
        <f t="shared" si="1"/>
        <v>1.5253149083715885</v>
      </c>
      <c r="N10" s="6">
        <f t="shared" si="2"/>
        <v>1.9101033747343945</v>
      </c>
      <c r="O10" s="4">
        <v>30</v>
      </c>
      <c r="P10" s="3" t="s">
        <v>30</v>
      </c>
      <c r="Q10" s="4">
        <v>432597.99330000032</v>
      </c>
      <c r="R10" s="4">
        <v>4497507.4706999995</v>
      </c>
      <c r="S10" s="4">
        <v>432623.60869999952</v>
      </c>
      <c r="T10" s="4">
        <v>4497438.9649</v>
      </c>
    </row>
    <row r="11" spans="1:20" x14ac:dyDescent="0.25">
      <c r="A11">
        <v>2050</v>
      </c>
      <c r="B11">
        <v>1</v>
      </c>
      <c r="C11">
        <v>13</v>
      </c>
      <c r="D11" t="s">
        <v>6</v>
      </c>
      <c r="E11" s="7" t="s">
        <v>177</v>
      </c>
      <c r="F11" s="7">
        <v>8.5692189299999999E-2</v>
      </c>
      <c r="G11" s="5" t="s">
        <v>24</v>
      </c>
      <c r="H11" s="7" t="s">
        <v>173</v>
      </c>
      <c r="I11" s="5">
        <v>0.18640000000000001</v>
      </c>
      <c r="J11" s="4">
        <v>31.820337934568212</v>
      </c>
      <c r="K11" s="4">
        <f t="shared" si="0"/>
        <v>1.977220338240265E-2</v>
      </c>
      <c r="L11" s="8">
        <v>20</v>
      </c>
      <c r="M11" s="7">
        <f t="shared" si="1"/>
        <v>7.3710774209597082E-2</v>
      </c>
      <c r="N11" s="7">
        <f t="shared" si="2"/>
        <v>0.1594029635095971</v>
      </c>
      <c r="O11" s="3">
        <v>2.5</v>
      </c>
      <c r="P11" s="3" t="s">
        <v>31</v>
      </c>
      <c r="Q11" s="4">
        <v>432745.62620000006</v>
      </c>
      <c r="R11" s="4">
        <v>4497349.7769000009</v>
      </c>
      <c r="S11" s="4">
        <v>432725.78519999975</v>
      </c>
      <c r="T11" s="4">
        <v>4497374.6403000001</v>
      </c>
    </row>
    <row r="12" spans="1:20" x14ac:dyDescent="0.25">
      <c r="A12">
        <v>2050</v>
      </c>
      <c r="B12">
        <v>1</v>
      </c>
      <c r="C12">
        <v>13</v>
      </c>
      <c r="D12" t="s">
        <v>6</v>
      </c>
      <c r="E12" s="7" t="s">
        <v>178</v>
      </c>
      <c r="F12" s="7">
        <v>0.10385424</v>
      </c>
      <c r="G12" s="5" t="s">
        <v>24</v>
      </c>
      <c r="H12" s="7" t="s">
        <v>174</v>
      </c>
      <c r="I12" s="5">
        <v>0.18640000000000001</v>
      </c>
      <c r="J12" s="4">
        <v>31.820337934568212</v>
      </c>
      <c r="K12" s="4">
        <f t="shared" ref="K12" si="5">J12*0.00062137</f>
        <v>1.977220338240265E-2</v>
      </c>
      <c r="L12" s="8">
        <v>6</v>
      </c>
      <c r="M12" s="7">
        <f t="shared" ref="M12" si="6">I12*K12*L12</f>
        <v>2.2113232262879125E-2</v>
      </c>
      <c r="N12" s="7">
        <f t="shared" si="2"/>
        <v>0.12596747226287913</v>
      </c>
      <c r="O12" s="3">
        <v>2.5</v>
      </c>
      <c r="P12" s="3" t="s">
        <v>31</v>
      </c>
      <c r="Q12" s="4">
        <v>432745.62620000006</v>
      </c>
      <c r="R12" s="4">
        <v>4497349.7769000009</v>
      </c>
      <c r="S12" s="4">
        <v>432725.78519999975</v>
      </c>
      <c r="T12" s="4">
        <v>4497374.6403000001</v>
      </c>
    </row>
    <row r="13" spans="1:20" x14ac:dyDescent="0.25">
      <c r="A13">
        <v>2050</v>
      </c>
      <c r="B13">
        <v>1</v>
      </c>
      <c r="C13">
        <v>13</v>
      </c>
      <c r="D13" t="s">
        <v>6</v>
      </c>
      <c r="E13">
        <v>29</v>
      </c>
      <c r="F13" s="5">
        <v>1.42857149102201</v>
      </c>
      <c r="G13" s="5" t="s">
        <v>26</v>
      </c>
      <c r="H13" s="5" t="s">
        <v>19</v>
      </c>
      <c r="I13" s="5">
        <v>0.18640000000000001</v>
      </c>
      <c r="J13" s="4">
        <v>39.861029858813552</v>
      </c>
      <c r="K13" s="4">
        <f t="shared" si="0"/>
        <v>2.4768448123370975E-2</v>
      </c>
      <c r="L13" s="3">
        <v>200</v>
      </c>
      <c r="M13">
        <f t="shared" si="1"/>
        <v>0.92336774603927008</v>
      </c>
      <c r="N13" s="6">
        <f t="shared" si="2"/>
        <v>2.3519392370612802</v>
      </c>
      <c r="O13" s="3">
        <v>2.5</v>
      </c>
      <c r="P13" s="3" t="s">
        <v>32</v>
      </c>
      <c r="Q13" s="4">
        <v>432748.21990000043</v>
      </c>
      <c r="R13" s="4">
        <v>4497424.4914999995</v>
      </c>
      <c r="S13" s="4">
        <v>432715.5538000004</v>
      </c>
      <c r="T13" s="4">
        <v>4497401.6714000041</v>
      </c>
    </row>
    <row r="14" spans="1:20" x14ac:dyDescent="0.25">
      <c r="A14">
        <v>2050</v>
      </c>
      <c r="B14">
        <v>1</v>
      </c>
      <c r="C14">
        <v>13</v>
      </c>
      <c r="D14" t="s">
        <v>6</v>
      </c>
      <c r="E14" s="7" t="s">
        <v>179</v>
      </c>
      <c r="F14" s="7">
        <v>3.7676283399999996E-2</v>
      </c>
      <c r="G14" s="5" t="s">
        <v>24</v>
      </c>
      <c r="H14" s="7" t="s">
        <v>173</v>
      </c>
      <c r="I14" s="5">
        <v>0.18640000000000001</v>
      </c>
      <c r="J14" s="4">
        <v>64.411473861826323</v>
      </c>
      <c r="K14" s="4">
        <f t="shared" si="0"/>
        <v>4.0023357513523025E-2</v>
      </c>
      <c r="L14" s="8">
        <v>20</v>
      </c>
      <c r="M14" s="7">
        <f t="shared" si="1"/>
        <v>0.14920707681041384</v>
      </c>
      <c r="N14" s="7">
        <f t="shared" si="2"/>
        <v>0.18688336021041385</v>
      </c>
      <c r="O14" s="3">
        <v>30</v>
      </c>
      <c r="P14" s="3" t="s">
        <v>33</v>
      </c>
      <c r="Q14" s="4">
        <v>432822.13429999957</v>
      </c>
      <c r="R14" s="4">
        <v>4497257.8875999991</v>
      </c>
      <c r="S14" s="4">
        <v>432780.93409999995</v>
      </c>
      <c r="T14" s="4">
        <v>4497307.3706999989</v>
      </c>
    </row>
    <row r="15" spans="1:20" x14ac:dyDescent="0.25">
      <c r="A15">
        <v>2050</v>
      </c>
      <c r="B15">
        <v>1</v>
      </c>
      <c r="C15">
        <v>13</v>
      </c>
      <c r="D15" t="s">
        <v>6</v>
      </c>
      <c r="E15" s="7" t="s">
        <v>180</v>
      </c>
      <c r="F15" s="7">
        <v>5.4157860000000002E-2</v>
      </c>
      <c r="G15" s="5" t="s">
        <v>24</v>
      </c>
      <c r="H15" s="7" t="s">
        <v>174</v>
      </c>
      <c r="I15" s="5">
        <v>0.18640000000000001</v>
      </c>
      <c r="J15" s="4">
        <v>64.411473861826323</v>
      </c>
      <c r="K15" s="4">
        <f t="shared" ref="K15" si="7">J15*0.00062137</f>
        <v>4.0023357513523025E-2</v>
      </c>
      <c r="L15" s="8">
        <v>6</v>
      </c>
      <c r="M15" s="7">
        <f t="shared" ref="M15" si="8">I15*K15*L15</f>
        <v>4.4762123043124158E-2</v>
      </c>
      <c r="N15" s="7">
        <f t="shared" si="2"/>
        <v>9.891998304312416E-2</v>
      </c>
      <c r="O15" s="3">
        <v>30</v>
      </c>
      <c r="P15" s="3" t="s">
        <v>33</v>
      </c>
      <c r="Q15" s="4">
        <v>432822.13429999957</v>
      </c>
      <c r="R15" s="4">
        <v>4497257.8875999991</v>
      </c>
      <c r="S15" s="4">
        <v>432780.93409999995</v>
      </c>
      <c r="T15" s="4">
        <v>4497307.3706999989</v>
      </c>
    </row>
    <row r="16" spans="1:20" x14ac:dyDescent="0.25">
      <c r="A16">
        <v>2050</v>
      </c>
      <c r="B16">
        <v>1</v>
      </c>
      <c r="C16">
        <v>13</v>
      </c>
      <c r="D16" t="s">
        <v>6</v>
      </c>
      <c r="E16">
        <v>32</v>
      </c>
      <c r="F16" s="5">
        <v>0.92131527802121105</v>
      </c>
      <c r="G16" s="5" t="s">
        <v>26</v>
      </c>
      <c r="H16" s="5" t="s">
        <v>19</v>
      </c>
      <c r="I16" s="5">
        <v>0.18640000000000001</v>
      </c>
      <c r="J16" s="4">
        <v>38.051676555930698</v>
      </c>
      <c r="K16" s="4">
        <f t="shared" si="0"/>
        <v>2.3644170261558656E-2</v>
      </c>
      <c r="L16" s="3">
        <v>180</v>
      </c>
      <c r="M16">
        <f t="shared" si="1"/>
        <v>0.79330920061581611</v>
      </c>
      <c r="N16" s="6">
        <f t="shared" si="2"/>
        <v>1.714624478637027</v>
      </c>
      <c r="O16" s="4">
        <v>15</v>
      </c>
      <c r="P16" s="3" t="s">
        <v>34</v>
      </c>
      <c r="Q16" s="4">
        <v>432623.60869999952</v>
      </c>
      <c r="R16" s="4">
        <v>4497438.9649</v>
      </c>
      <c r="S16" s="4">
        <v>432645.47590000008</v>
      </c>
      <c r="T16" s="4">
        <v>4497407.8239999982</v>
      </c>
    </row>
    <row r="17" spans="1:20" x14ac:dyDescent="0.25">
      <c r="A17">
        <v>2050</v>
      </c>
      <c r="B17">
        <v>1</v>
      </c>
      <c r="C17">
        <v>13</v>
      </c>
      <c r="D17" t="s">
        <v>6</v>
      </c>
      <c r="E17">
        <v>35</v>
      </c>
      <c r="F17" s="5">
        <v>0.57639239160744105</v>
      </c>
      <c r="G17" s="3" t="s">
        <v>22</v>
      </c>
      <c r="H17" s="5" t="s">
        <v>19</v>
      </c>
      <c r="I17" s="5">
        <v>0.18640000000000001</v>
      </c>
      <c r="J17" s="4">
        <v>106.77291078608708</v>
      </c>
      <c r="K17" s="4">
        <f t="shared" si="0"/>
        <v>6.6345483575150924E-2</v>
      </c>
      <c r="L17" s="3">
        <v>409</v>
      </c>
      <c r="M17">
        <f t="shared" si="1"/>
        <v>5.058020438608926</v>
      </c>
      <c r="N17" s="6">
        <f t="shared" si="2"/>
        <v>5.634412830216367</v>
      </c>
      <c r="O17" s="4">
        <v>50</v>
      </c>
      <c r="P17" s="3" t="s">
        <v>35</v>
      </c>
      <c r="Q17" s="4">
        <v>432771.97879999923</v>
      </c>
      <c r="R17" s="4">
        <v>4497298.2468999987</v>
      </c>
      <c r="S17" s="4">
        <v>432701.51939999912</v>
      </c>
      <c r="T17" s="4">
        <v>4497378.4231000002</v>
      </c>
    </row>
    <row r="18" spans="1:20" x14ac:dyDescent="0.25">
      <c r="A18">
        <v>2050</v>
      </c>
      <c r="B18">
        <v>1</v>
      </c>
      <c r="C18">
        <v>13</v>
      </c>
      <c r="D18" t="s">
        <v>6</v>
      </c>
      <c r="E18">
        <v>58</v>
      </c>
      <c r="F18" s="5">
        <v>0.13724596997781099</v>
      </c>
      <c r="G18" s="5" t="s">
        <v>26</v>
      </c>
      <c r="H18" s="5" t="s">
        <v>19</v>
      </c>
      <c r="I18" s="5">
        <v>0.18640000000000001</v>
      </c>
      <c r="J18" s="4">
        <v>12.078916884639213</v>
      </c>
      <c r="K18" s="4">
        <f t="shared" si="0"/>
        <v>7.5054765846082677E-3</v>
      </c>
      <c r="L18" s="3">
        <v>180</v>
      </c>
      <c r="M18">
        <f t="shared" si="1"/>
        <v>0.25182375036677662</v>
      </c>
      <c r="N18" s="6">
        <f t="shared" si="2"/>
        <v>0.38906972034458764</v>
      </c>
      <c r="O18" s="3">
        <v>10</v>
      </c>
      <c r="P18" s="3" t="s">
        <v>36</v>
      </c>
      <c r="Q18" s="4">
        <v>432715.55380000034</v>
      </c>
      <c r="R18" s="4">
        <v>4497401.6714000013</v>
      </c>
      <c r="S18" s="4">
        <v>432703.60059999919</v>
      </c>
      <c r="T18" s="4">
        <v>4497403.3805999998</v>
      </c>
    </row>
    <row r="19" spans="1:20" x14ac:dyDescent="0.25">
      <c r="A19">
        <v>2050</v>
      </c>
      <c r="B19">
        <v>1</v>
      </c>
      <c r="C19">
        <v>13</v>
      </c>
      <c r="D19" t="s">
        <v>6</v>
      </c>
      <c r="E19">
        <v>60</v>
      </c>
      <c r="F19" s="5">
        <v>0.164654468186199</v>
      </c>
      <c r="G19" s="3" t="s">
        <v>18</v>
      </c>
      <c r="H19" s="5" t="s">
        <v>19</v>
      </c>
      <c r="I19" s="5">
        <v>0.18640000000000001</v>
      </c>
      <c r="J19" s="4">
        <v>40.32535275385662</v>
      </c>
      <c r="K19" s="4">
        <f t="shared" si="0"/>
        <v>2.5056964440663888E-2</v>
      </c>
      <c r="L19" s="3">
        <v>6</v>
      </c>
      <c r="M19">
        <f t="shared" si="1"/>
        <v>2.8023709030438493E-2</v>
      </c>
      <c r="N19" s="6">
        <f t="shared" si="2"/>
        <v>0.19267817721663749</v>
      </c>
      <c r="O19" s="3">
        <v>2.5</v>
      </c>
      <c r="P19" s="3" t="s">
        <v>37</v>
      </c>
      <c r="Q19" s="4">
        <v>432756.41020000004</v>
      </c>
      <c r="R19" s="4">
        <v>4497415.3152000001</v>
      </c>
      <c r="S19" s="4">
        <v>432789.07899999997</v>
      </c>
      <c r="T19" s="4">
        <v>4497438.9326000083</v>
      </c>
    </row>
    <row r="20" spans="1:20" x14ac:dyDescent="0.25">
      <c r="A20">
        <v>2050</v>
      </c>
      <c r="B20">
        <v>1</v>
      </c>
      <c r="C20">
        <v>13</v>
      </c>
      <c r="D20" t="s">
        <v>6</v>
      </c>
      <c r="E20">
        <v>61</v>
      </c>
      <c r="F20" s="5">
        <v>1.48425658018095</v>
      </c>
      <c r="G20" s="5" t="s">
        <v>26</v>
      </c>
      <c r="H20" s="5" t="s">
        <v>19</v>
      </c>
      <c r="I20" s="5">
        <v>0.18640000000000001</v>
      </c>
      <c r="J20" s="4">
        <v>40.20853948377264</v>
      </c>
      <c r="K20" s="4">
        <f t="shared" si="0"/>
        <v>2.4984380179031804E-2</v>
      </c>
      <c r="L20" s="3">
        <v>206</v>
      </c>
      <c r="M20">
        <f t="shared" si="1"/>
        <v>0.95936022386653497</v>
      </c>
      <c r="N20" s="6">
        <f t="shared" si="2"/>
        <v>2.443616804047485</v>
      </c>
      <c r="O20" s="3">
        <v>2.5</v>
      </c>
      <c r="P20" s="3" t="s">
        <v>38</v>
      </c>
      <c r="Q20" s="4">
        <v>432761.61449999991</v>
      </c>
      <c r="R20" s="4">
        <v>4497409.6074000001</v>
      </c>
      <c r="S20" s="4">
        <v>432794.66260000068</v>
      </c>
      <c r="T20" s="4">
        <v>4497432.4865000006</v>
      </c>
    </row>
    <row r="21" spans="1:20" x14ac:dyDescent="0.25">
      <c r="A21">
        <v>2050</v>
      </c>
      <c r="B21">
        <v>1</v>
      </c>
      <c r="C21">
        <v>13</v>
      </c>
      <c r="D21" t="s">
        <v>6</v>
      </c>
      <c r="E21">
        <v>62</v>
      </c>
      <c r="F21" s="5">
        <v>0.37913782052783002</v>
      </c>
      <c r="G21" s="5" t="s">
        <v>26</v>
      </c>
      <c r="H21" s="5" t="s">
        <v>19</v>
      </c>
      <c r="I21" s="5">
        <v>0.18640000000000001</v>
      </c>
      <c r="J21" s="4">
        <v>74.701215609843317</v>
      </c>
      <c r="K21" s="4">
        <f t="shared" si="0"/>
        <v>4.6417094343488341E-2</v>
      </c>
      <c r="L21" s="3">
        <v>100</v>
      </c>
      <c r="M21">
        <f t="shared" si="1"/>
        <v>0.86521463856262271</v>
      </c>
      <c r="N21" s="6">
        <f t="shared" si="2"/>
        <v>1.2443524590904527</v>
      </c>
      <c r="O21" s="3">
        <v>15</v>
      </c>
      <c r="P21" s="3" t="s">
        <v>39</v>
      </c>
      <c r="Q21" s="4">
        <v>432788.06010000035</v>
      </c>
      <c r="R21" s="4">
        <v>4497463.0131999981</v>
      </c>
      <c r="S21" s="4">
        <v>432737.59210000036</v>
      </c>
      <c r="T21" s="4">
        <v>4497518.0539000053</v>
      </c>
    </row>
    <row r="22" spans="1:20" x14ac:dyDescent="0.25">
      <c r="A22">
        <v>2050</v>
      </c>
      <c r="B22">
        <v>1</v>
      </c>
      <c r="C22">
        <v>13</v>
      </c>
      <c r="D22" t="s">
        <v>6</v>
      </c>
      <c r="E22">
        <v>63</v>
      </c>
      <c r="F22" s="5">
        <v>9.21516271682776E-2</v>
      </c>
      <c r="G22" s="5" t="s">
        <v>26</v>
      </c>
      <c r="H22" s="5" t="s">
        <v>19</v>
      </c>
      <c r="I22" s="5">
        <v>0.18640000000000001</v>
      </c>
      <c r="J22" s="4">
        <v>14.598343582544011</v>
      </c>
      <c r="K22" s="4">
        <f t="shared" si="0"/>
        <v>9.0709727518853717E-3</v>
      </c>
      <c r="L22" s="3">
        <v>100</v>
      </c>
      <c r="M22">
        <f t="shared" si="1"/>
        <v>0.16908293209514336</v>
      </c>
      <c r="N22" s="6">
        <f t="shared" si="2"/>
        <v>0.26123455926342098</v>
      </c>
      <c r="O22" s="3">
        <v>10</v>
      </c>
      <c r="P22" s="3" t="s">
        <v>40</v>
      </c>
      <c r="Q22" s="4">
        <v>432784.54949999938</v>
      </c>
      <c r="R22" s="4">
        <v>4497461.5159000009</v>
      </c>
      <c r="S22" s="4">
        <v>432781.47649999947</v>
      </c>
      <c r="T22" s="4">
        <v>4497447.2497000005</v>
      </c>
    </row>
    <row r="23" spans="1:20" x14ac:dyDescent="0.25">
      <c r="A23">
        <v>2050</v>
      </c>
      <c r="B23">
        <v>1</v>
      </c>
      <c r="C23">
        <v>13</v>
      </c>
      <c r="D23" t="s">
        <v>6</v>
      </c>
      <c r="E23">
        <v>64</v>
      </c>
      <c r="F23" s="5">
        <v>0.50893311539402897</v>
      </c>
      <c r="G23" s="5" t="s">
        <v>26</v>
      </c>
      <c r="H23" s="5" t="s">
        <v>19</v>
      </c>
      <c r="I23" s="5">
        <v>0.18640000000000001</v>
      </c>
      <c r="J23" s="4">
        <v>40.311749998417802</v>
      </c>
      <c r="K23" s="4">
        <f t="shared" si="0"/>
        <v>2.5048512096516869E-2</v>
      </c>
      <c r="L23" s="3">
        <v>200</v>
      </c>
      <c r="M23">
        <f t="shared" si="1"/>
        <v>0.93380853095814897</v>
      </c>
      <c r="N23" s="6">
        <f t="shared" si="2"/>
        <v>1.4427416463521778</v>
      </c>
      <c r="O23" s="4">
        <v>10</v>
      </c>
      <c r="P23" s="3" t="s">
        <v>41</v>
      </c>
      <c r="Q23" s="4">
        <v>432781.47649999947</v>
      </c>
      <c r="R23" s="4">
        <v>4497447.2497000005</v>
      </c>
      <c r="S23" s="4">
        <v>432748.21990000043</v>
      </c>
      <c r="T23" s="4">
        <v>4497424.4914999995</v>
      </c>
    </row>
    <row r="24" spans="1:20" x14ac:dyDescent="0.25">
      <c r="A24">
        <v>2050</v>
      </c>
      <c r="B24">
        <v>1</v>
      </c>
      <c r="C24">
        <v>13</v>
      </c>
      <c r="D24" t="s">
        <v>6</v>
      </c>
      <c r="E24">
        <v>65</v>
      </c>
      <c r="F24" s="5">
        <v>0.24492221702530501</v>
      </c>
      <c r="G24" s="5" t="s">
        <v>26</v>
      </c>
      <c r="H24" s="5" t="s">
        <v>19</v>
      </c>
      <c r="I24" s="5">
        <v>0.18640000000000001</v>
      </c>
      <c r="J24" s="4">
        <v>38.799808442412811</v>
      </c>
      <c r="K24" s="4">
        <f t="shared" si="0"/>
        <v>2.410903697186205E-2</v>
      </c>
      <c r="L24" s="3">
        <v>100</v>
      </c>
      <c r="M24">
        <f t="shared" si="1"/>
        <v>0.44939244915550863</v>
      </c>
      <c r="N24" s="6">
        <f t="shared" si="2"/>
        <v>0.69431466618081361</v>
      </c>
      <c r="O24" s="3">
        <v>10</v>
      </c>
      <c r="P24" s="3" t="s">
        <v>42</v>
      </c>
      <c r="Q24" s="4">
        <v>432867.69670000032</v>
      </c>
      <c r="R24" s="4">
        <v>4497375.8837000001</v>
      </c>
      <c r="S24" s="4">
        <v>432841.62310000189</v>
      </c>
      <c r="T24" s="4">
        <v>4497404.5989999995</v>
      </c>
    </row>
    <row r="25" spans="1:20" x14ac:dyDescent="0.25">
      <c r="A25">
        <v>2050</v>
      </c>
      <c r="B25">
        <v>1</v>
      </c>
      <c r="C25">
        <v>13</v>
      </c>
      <c r="D25" t="s">
        <v>6</v>
      </c>
      <c r="E25">
        <v>66</v>
      </c>
      <c r="F25" s="5">
        <v>0.74093543039634802</v>
      </c>
      <c r="G25" s="5" t="s">
        <v>26</v>
      </c>
      <c r="H25" s="5" t="s">
        <v>19</v>
      </c>
      <c r="I25" s="5">
        <v>0.18640000000000001</v>
      </c>
      <c r="J25" s="4">
        <v>41.348278029995448</v>
      </c>
      <c r="K25" s="4">
        <f t="shared" si="0"/>
        <v>2.5692579519498271E-2</v>
      </c>
      <c r="L25" s="3">
        <v>100</v>
      </c>
      <c r="M25">
        <f t="shared" si="1"/>
        <v>0.47890968224344777</v>
      </c>
      <c r="N25" s="6">
        <f t="shared" si="2"/>
        <v>1.2198451126397958</v>
      </c>
      <c r="O25" s="3">
        <v>2.5</v>
      </c>
      <c r="P25" s="3" t="s">
        <v>43</v>
      </c>
      <c r="Q25" s="4">
        <v>432841.62310000189</v>
      </c>
      <c r="R25" s="4">
        <v>4497404.5989999995</v>
      </c>
      <c r="S25" s="4">
        <v>432813.86780000053</v>
      </c>
      <c r="T25" s="4">
        <v>4497435.2284999993</v>
      </c>
    </row>
    <row r="26" spans="1:20" x14ac:dyDescent="0.25">
      <c r="A26">
        <v>2050</v>
      </c>
      <c r="B26">
        <v>1</v>
      </c>
      <c r="C26">
        <v>13</v>
      </c>
      <c r="D26" t="s">
        <v>6</v>
      </c>
      <c r="E26">
        <v>67</v>
      </c>
      <c r="F26" s="5">
        <v>0.24849740034187501</v>
      </c>
      <c r="G26" s="5" t="s">
        <v>26</v>
      </c>
      <c r="H26" s="5" t="s">
        <v>19</v>
      </c>
      <c r="I26" s="5">
        <v>0.18640000000000001</v>
      </c>
      <c r="J26" s="4">
        <v>48.961230248911825</v>
      </c>
      <c r="K26" s="4">
        <f t="shared" si="0"/>
        <v>3.042303963976634E-2</v>
      </c>
      <c r="L26" s="3">
        <v>100</v>
      </c>
      <c r="M26">
        <f t="shared" si="1"/>
        <v>0.56708545888524464</v>
      </c>
      <c r="N26" s="6">
        <f t="shared" si="2"/>
        <v>0.81558285922711971</v>
      </c>
      <c r="O26" s="4">
        <v>15</v>
      </c>
      <c r="P26" s="3" t="s">
        <v>44</v>
      </c>
      <c r="Q26" s="4">
        <v>432900.7398000001</v>
      </c>
      <c r="R26" s="4">
        <v>4497339.7764000008</v>
      </c>
      <c r="S26" s="4">
        <v>432867.69670000032</v>
      </c>
      <c r="T26" s="4">
        <v>4497375.8837000001</v>
      </c>
    </row>
    <row r="27" spans="1:20" x14ac:dyDescent="0.25">
      <c r="A27">
        <v>2050</v>
      </c>
      <c r="B27">
        <v>1</v>
      </c>
      <c r="C27">
        <v>13</v>
      </c>
      <c r="D27" t="s">
        <v>6</v>
      </c>
      <c r="E27">
        <v>68</v>
      </c>
      <c r="F27" s="5">
        <v>0.50411537054606004</v>
      </c>
      <c r="G27" s="5" t="s">
        <v>26</v>
      </c>
      <c r="H27" s="5" t="s">
        <v>19</v>
      </c>
      <c r="I27" s="5">
        <v>0.18640000000000001</v>
      </c>
      <c r="J27" s="4">
        <v>28.132365652935341</v>
      </c>
      <c r="K27" s="4">
        <f t="shared" si="0"/>
        <v>1.7480608045764432E-2</v>
      </c>
      <c r="L27" s="3">
        <v>100</v>
      </c>
      <c r="M27">
        <f t="shared" si="1"/>
        <v>0.32583853397304902</v>
      </c>
      <c r="N27" s="6">
        <f t="shared" si="2"/>
        <v>0.82995390451910911</v>
      </c>
      <c r="O27" s="3">
        <v>2.5</v>
      </c>
      <c r="P27" s="3" t="s">
        <v>45</v>
      </c>
      <c r="Q27" s="4">
        <v>432765.49020000035</v>
      </c>
      <c r="R27" s="4">
        <v>4497482.1952000018</v>
      </c>
      <c r="S27" s="4">
        <v>432784.54949999938</v>
      </c>
      <c r="T27" s="4">
        <v>4497461.5159000009</v>
      </c>
    </row>
    <row r="28" spans="1:20" x14ac:dyDescent="0.25">
      <c r="A28">
        <v>2050</v>
      </c>
      <c r="B28">
        <v>1</v>
      </c>
      <c r="C28">
        <v>13</v>
      </c>
      <c r="D28" t="s">
        <v>6</v>
      </c>
      <c r="E28">
        <v>69</v>
      </c>
      <c r="F28" s="5">
        <v>0.47118527640850499</v>
      </c>
      <c r="G28" s="3" t="s">
        <v>22</v>
      </c>
      <c r="H28" s="5" t="s">
        <v>19</v>
      </c>
      <c r="I28" s="5">
        <v>0.18640000000000001</v>
      </c>
      <c r="J28" s="4">
        <v>76.117545140573796</v>
      </c>
      <c r="K28" s="4">
        <f t="shared" si="0"/>
        <v>4.7297159023998336E-2</v>
      </c>
      <c r="L28" s="3">
        <v>469</v>
      </c>
      <c r="M28">
        <f t="shared" si="1"/>
        <v>4.1347933173323739</v>
      </c>
      <c r="N28" s="6">
        <f t="shared" si="2"/>
        <v>4.605978593740879</v>
      </c>
      <c r="O28" s="4">
        <v>50</v>
      </c>
      <c r="P28" s="3" t="s">
        <v>46</v>
      </c>
      <c r="Q28" s="4">
        <v>432763.61089999956</v>
      </c>
      <c r="R28" s="4">
        <v>4497291.9469000055</v>
      </c>
      <c r="S28" s="4">
        <v>432820.6312</v>
      </c>
      <c r="T28" s="4">
        <v>4497241.5617999993</v>
      </c>
    </row>
    <row r="29" spans="1:20" x14ac:dyDescent="0.25">
      <c r="A29">
        <v>2050</v>
      </c>
      <c r="B29">
        <v>1</v>
      </c>
      <c r="C29">
        <v>13</v>
      </c>
      <c r="D29" t="s">
        <v>6</v>
      </c>
      <c r="E29">
        <v>70</v>
      </c>
      <c r="F29" s="5">
        <v>0.67048275295564896</v>
      </c>
      <c r="G29" s="3" t="s">
        <v>22</v>
      </c>
      <c r="H29" s="5" t="s">
        <v>19</v>
      </c>
      <c r="I29" s="5">
        <v>0.18640000000000001</v>
      </c>
      <c r="J29" s="4">
        <v>108.31299332252524</v>
      </c>
      <c r="K29" s="4">
        <f t="shared" si="0"/>
        <v>6.7302444660817515E-2</v>
      </c>
      <c r="L29" s="3">
        <v>469</v>
      </c>
      <c r="M29">
        <f t="shared" si="1"/>
        <v>5.8836873961601244</v>
      </c>
      <c r="N29" s="6">
        <f t="shared" si="2"/>
        <v>6.5541701491157731</v>
      </c>
      <c r="O29" s="4">
        <v>50</v>
      </c>
      <c r="P29" s="3" t="s">
        <v>47</v>
      </c>
      <c r="Q29" s="4">
        <v>432689.38360000006</v>
      </c>
      <c r="R29" s="4">
        <v>4497370.7763000019</v>
      </c>
      <c r="S29" s="4">
        <v>432763.61089999962</v>
      </c>
      <c r="T29" s="4">
        <v>4497291.9469000101</v>
      </c>
    </row>
    <row r="30" spans="1:20" x14ac:dyDescent="0.25">
      <c r="A30">
        <v>2050</v>
      </c>
      <c r="B30">
        <v>1</v>
      </c>
      <c r="C30">
        <v>13</v>
      </c>
      <c r="D30" t="s">
        <v>6</v>
      </c>
      <c r="E30">
        <v>71</v>
      </c>
      <c r="F30" s="5">
        <v>0.89357567821025397</v>
      </c>
      <c r="G30" s="3" t="s">
        <v>22</v>
      </c>
      <c r="H30" s="5" t="s">
        <v>19</v>
      </c>
      <c r="I30" s="5">
        <v>0.18640000000000001</v>
      </c>
      <c r="J30" s="4">
        <v>165.52900714601185</v>
      </c>
      <c r="K30" s="4">
        <f t="shared" si="0"/>
        <v>0.10285475917031739</v>
      </c>
      <c r="L30" s="3">
        <v>409</v>
      </c>
      <c r="M30">
        <f t="shared" si="1"/>
        <v>7.8413999877229896</v>
      </c>
      <c r="N30" s="6">
        <f t="shared" si="2"/>
        <v>8.7349756659332431</v>
      </c>
      <c r="O30" s="4">
        <v>50</v>
      </c>
      <c r="P30" s="3" t="s">
        <v>48</v>
      </c>
      <c r="Q30" s="4">
        <v>432701.51939999912</v>
      </c>
      <c r="R30" s="4">
        <v>4497378.4231000002</v>
      </c>
      <c r="S30" s="4">
        <v>432608.27749999956</v>
      </c>
      <c r="T30" s="4">
        <v>4497515.1245000008</v>
      </c>
    </row>
    <row r="31" spans="1:20" x14ac:dyDescent="0.25">
      <c r="A31">
        <v>2050</v>
      </c>
      <c r="B31">
        <v>1</v>
      </c>
      <c r="C31">
        <v>13</v>
      </c>
      <c r="D31" t="s">
        <v>6</v>
      </c>
      <c r="E31">
        <v>72</v>
      </c>
      <c r="F31" s="5">
        <v>0.53351292676779805</v>
      </c>
      <c r="G31" s="3" t="s">
        <v>22</v>
      </c>
      <c r="H31" s="5" t="s">
        <v>19</v>
      </c>
      <c r="I31" s="5">
        <v>0.18640000000000001</v>
      </c>
      <c r="J31" s="4">
        <v>98.829698843958425</v>
      </c>
      <c r="K31" s="4">
        <f t="shared" si="0"/>
        <v>6.1409809970670449E-2</v>
      </c>
      <c r="L31" s="3">
        <v>409</v>
      </c>
      <c r="M31">
        <f t="shared" si="1"/>
        <v>4.6817365286199859</v>
      </c>
      <c r="N31" s="6">
        <f t="shared" si="2"/>
        <v>5.2152494553877844</v>
      </c>
      <c r="O31" s="4">
        <v>50</v>
      </c>
      <c r="P31" s="3" t="s">
        <v>49</v>
      </c>
      <c r="Q31" s="4">
        <v>432848.65229999978</v>
      </c>
      <c r="R31" s="4">
        <v>4497235.9421999995</v>
      </c>
      <c r="S31" s="4">
        <v>432771.97879999923</v>
      </c>
      <c r="T31" s="4">
        <v>4497298.2468999987</v>
      </c>
    </row>
    <row r="32" spans="1:20" x14ac:dyDescent="0.25">
      <c r="A32">
        <v>2050</v>
      </c>
      <c r="B32">
        <v>1</v>
      </c>
      <c r="C32">
        <v>13</v>
      </c>
      <c r="D32" t="s">
        <v>6</v>
      </c>
      <c r="E32">
        <v>73</v>
      </c>
      <c r="F32" s="5">
        <v>0.20429077868902801</v>
      </c>
      <c r="G32" s="5" t="s">
        <v>26</v>
      </c>
      <c r="H32" s="5" t="s">
        <v>19</v>
      </c>
      <c r="I32" s="5">
        <v>0.18640000000000001</v>
      </c>
      <c r="J32" s="4">
        <v>66.739637923419636</v>
      </c>
      <c r="K32" s="4">
        <f t="shared" si="0"/>
        <v>4.1470008816475258E-2</v>
      </c>
      <c r="L32" s="3">
        <v>180</v>
      </c>
      <c r="M32">
        <f t="shared" si="1"/>
        <v>1.3914017358103778</v>
      </c>
      <c r="N32" s="6">
        <f t="shared" si="2"/>
        <v>1.5956925144994059</v>
      </c>
      <c r="O32" s="3">
        <v>40</v>
      </c>
      <c r="P32" s="3" t="s">
        <v>50</v>
      </c>
      <c r="Q32" s="4">
        <v>432658.07000000012</v>
      </c>
      <c r="R32" s="4">
        <v>4497470.7186999982</v>
      </c>
      <c r="S32" s="4">
        <v>432608.27749999956</v>
      </c>
      <c r="T32" s="4">
        <v>4497515.1245000008</v>
      </c>
    </row>
    <row r="33" spans="1:20" x14ac:dyDescent="0.25">
      <c r="A33">
        <v>2050</v>
      </c>
      <c r="B33">
        <v>1</v>
      </c>
      <c r="C33">
        <v>13</v>
      </c>
      <c r="D33" t="s">
        <v>6</v>
      </c>
      <c r="E33">
        <v>74</v>
      </c>
      <c r="F33" s="5">
        <v>0.140701877418905</v>
      </c>
      <c r="G33" s="3" t="s">
        <v>18</v>
      </c>
      <c r="H33" s="5" t="s">
        <v>19</v>
      </c>
      <c r="I33" s="5">
        <v>0.18640000000000001</v>
      </c>
      <c r="J33" s="4">
        <v>114.20487404123121</v>
      </c>
      <c r="K33" s="4">
        <f t="shared" si="0"/>
        <v>7.0963482582999837E-2</v>
      </c>
      <c r="L33" s="3">
        <v>6</v>
      </c>
      <c r="M33">
        <f t="shared" si="1"/>
        <v>7.9365558920827028E-2</v>
      </c>
      <c r="N33" s="6">
        <f t="shared" si="2"/>
        <v>0.22006743633973203</v>
      </c>
      <c r="O33" s="3">
        <v>15</v>
      </c>
      <c r="P33" s="3" t="s">
        <v>51</v>
      </c>
      <c r="Q33" s="4">
        <v>432848.07970000105</v>
      </c>
      <c r="R33" s="4">
        <v>4497483.0157999955</v>
      </c>
      <c r="S33" s="4">
        <v>432753.73890000046</v>
      </c>
      <c r="T33" s="4">
        <v>4497418.7215999924</v>
      </c>
    </row>
    <row r="34" spans="1:20" x14ac:dyDescent="0.25">
      <c r="A34">
        <v>2050</v>
      </c>
      <c r="B34">
        <v>1</v>
      </c>
      <c r="C34">
        <v>13</v>
      </c>
      <c r="D34" t="s">
        <v>6</v>
      </c>
      <c r="E34">
        <v>75</v>
      </c>
      <c r="F34" s="5">
        <v>9.1150016058236305E-2</v>
      </c>
      <c r="G34" s="3" t="s">
        <v>18</v>
      </c>
      <c r="H34" s="5" t="s">
        <v>19</v>
      </c>
      <c r="I34" s="5">
        <v>0.18640000000000001</v>
      </c>
      <c r="J34" s="4">
        <v>73.98479739523809</v>
      </c>
      <c r="K34" s="4">
        <f t="shared" si="0"/>
        <v>4.597193355747909E-2</v>
      </c>
      <c r="L34" s="3">
        <v>6</v>
      </c>
      <c r="M34">
        <f t="shared" si="1"/>
        <v>5.1415010490684615E-2</v>
      </c>
      <c r="N34" s="6">
        <f t="shared" si="2"/>
        <v>0.14256502654892092</v>
      </c>
      <c r="O34" s="3">
        <v>15</v>
      </c>
      <c r="P34" s="3" t="s">
        <v>52</v>
      </c>
      <c r="Q34" s="4">
        <v>432789.07899999997</v>
      </c>
      <c r="R34" s="4">
        <v>4497438.9326000055</v>
      </c>
      <c r="S34" s="4">
        <v>432849.64290000027</v>
      </c>
      <c r="T34" s="4">
        <v>4497481.3833000017</v>
      </c>
    </row>
    <row r="35" spans="1:20" x14ac:dyDescent="0.25">
      <c r="A35">
        <v>2050</v>
      </c>
      <c r="B35">
        <v>1</v>
      </c>
      <c r="C35">
        <v>13</v>
      </c>
      <c r="D35" t="s">
        <v>6</v>
      </c>
      <c r="E35">
        <v>77</v>
      </c>
      <c r="F35" s="5">
        <v>0.49723808571434303</v>
      </c>
      <c r="G35" s="5" t="s">
        <v>26</v>
      </c>
      <c r="H35" s="5" t="s">
        <v>19</v>
      </c>
      <c r="I35" s="5">
        <v>0.18640000000000001</v>
      </c>
      <c r="J35" s="4">
        <v>97.970710285002113</v>
      </c>
      <c r="K35" s="4">
        <f t="shared" si="0"/>
        <v>6.0876060249791759E-2</v>
      </c>
      <c r="L35" s="3">
        <v>100</v>
      </c>
      <c r="M35">
        <f t="shared" si="1"/>
        <v>1.1347297630561184</v>
      </c>
      <c r="N35" s="6">
        <f t="shared" si="2"/>
        <v>1.6319678487704614</v>
      </c>
      <c r="O35" s="3">
        <v>15</v>
      </c>
      <c r="P35" s="3" t="s">
        <v>53</v>
      </c>
      <c r="Q35" s="4">
        <v>432825.48340000026</v>
      </c>
      <c r="R35" s="4">
        <v>4497416.7566999998</v>
      </c>
      <c r="S35" s="4">
        <v>432891.29270000011</v>
      </c>
      <c r="T35" s="4">
        <v>4497344.2246999992</v>
      </c>
    </row>
    <row r="36" spans="1:20" x14ac:dyDescent="0.25">
      <c r="A36">
        <v>2050</v>
      </c>
      <c r="B36">
        <v>1</v>
      </c>
      <c r="C36">
        <v>13</v>
      </c>
      <c r="D36" t="s">
        <v>6</v>
      </c>
      <c r="E36">
        <v>78</v>
      </c>
      <c r="F36" s="5">
        <v>0.15790272264166499</v>
      </c>
      <c r="G36" s="5" t="s">
        <v>26</v>
      </c>
      <c r="H36" s="5" t="s">
        <v>19</v>
      </c>
      <c r="I36" s="5">
        <v>0.18640000000000001</v>
      </c>
      <c r="J36" s="4">
        <v>31.111486855792787</v>
      </c>
      <c r="K36" s="4">
        <f t="shared" si="0"/>
        <v>1.9331744587583966E-2</v>
      </c>
      <c r="L36" s="3">
        <v>100</v>
      </c>
      <c r="M36">
        <f t="shared" si="1"/>
        <v>0.36034371911256513</v>
      </c>
      <c r="N36" s="6">
        <f t="shared" si="2"/>
        <v>0.51824644175423007</v>
      </c>
      <c r="O36" s="3">
        <v>15</v>
      </c>
      <c r="P36" s="3" t="s">
        <v>54</v>
      </c>
      <c r="Q36" s="4">
        <v>432891.29270000011</v>
      </c>
      <c r="R36" s="4">
        <v>4497344.2246999992</v>
      </c>
      <c r="S36" s="4">
        <v>432912.65369999962</v>
      </c>
      <c r="T36" s="4">
        <v>4497321.6198000005</v>
      </c>
    </row>
    <row r="37" spans="1:20" x14ac:dyDescent="0.25">
      <c r="A37">
        <v>2050</v>
      </c>
      <c r="B37">
        <v>1</v>
      </c>
      <c r="C37">
        <v>13</v>
      </c>
      <c r="D37" t="s">
        <v>6</v>
      </c>
      <c r="E37">
        <v>79</v>
      </c>
      <c r="F37" s="5">
        <v>0.52323221167898704</v>
      </c>
      <c r="G37" s="5" t="s">
        <v>26</v>
      </c>
      <c r="H37" s="5" t="s">
        <v>19</v>
      </c>
      <c r="I37" s="5">
        <v>0.18640000000000001</v>
      </c>
      <c r="J37" s="4">
        <v>103.09213084353469</v>
      </c>
      <c r="K37" s="4">
        <f t="shared" si="0"/>
        <v>6.4058357342247144E-2</v>
      </c>
      <c r="L37" s="3">
        <v>100</v>
      </c>
      <c r="M37">
        <f t="shared" si="1"/>
        <v>1.1940477808594867</v>
      </c>
      <c r="N37" s="6">
        <f t="shared" si="2"/>
        <v>1.7172799925384736</v>
      </c>
      <c r="O37" s="3">
        <v>15</v>
      </c>
      <c r="P37" s="3" t="s">
        <v>55</v>
      </c>
      <c r="Q37" s="4">
        <v>432912.65369999962</v>
      </c>
      <c r="R37" s="4">
        <v>4497321.6198000005</v>
      </c>
      <c r="S37" s="4">
        <v>432993.09140000032</v>
      </c>
      <c r="T37" s="4">
        <v>4497257.1948999986</v>
      </c>
    </row>
    <row r="38" spans="1:20" x14ac:dyDescent="0.25">
      <c r="A38">
        <v>2050</v>
      </c>
      <c r="B38">
        <v>1</v>
      </c>
      <c r="C38">
        <v>13</v>
      </c>
      <c r="D38" t="s">
        <v>6</v>
      </c>
      <c r="E38">
        <v>80</v>
      </c>
      <c r="F38" s="5">
        <v>0.71143275544454798</v>
      </c>
      <c r="G38" s="5" t="s">
        <v>26</v>
      </c>
      <c r="H38" s="5" t="s">
        <v>19</v>
      </c>
      <c r="I38" s="5">
        <v>0.18640000000000001</v>
      </c>
      <c r="J38" s="4">
        <v>140.17323712645137</v>
      </c>
      <c r="K38" s="4">
        <f t="shared" si="0"/>
        <v>8.7099444353263084E-2</v>
      </c>
      <c r="L38" s="3">
        <v>100</v>
      </c>
      <c r="M38">
        <f t="shared" si="1"/>
        <v>1.6235336427448239</v>
      </c>
      <c r="N38" s="6">
        <f t="shared" si="2"/>
        <v>2.3349663981893718</v>
      </c>
      <c r="O38" s="3">
        <v>15</v>
      </c>
      <c r="P38" s="3" t="s">
        <v>56</v>
      </c>
      <c r="Q38" s="4">
        <v>433025.5492999999</v>
      </c>
      <c r="R38" s="4">
        <v>4497236.8035000004</v>
      </c>
      <c r="S38" s="4">
        <v>432915.83559999964</v>
      </c>
      <c r="T38" s="4">
        <v>4497323.9709999971</v>
      </c>
    </row>
    <row r="39" spans="1:20" x14ac:dyDescent="0.25">
      <c r="A39">
        <v>2050</v>
      </c>
      <c r="B39">
        <v>1</v>
      </c>
      <c r="C39">
        <v>13</v>
      </c>
      <c r="D39" t="s">
        <v>6</v>
      </c>
      <c r="E39">
        <v>81</v>
      </c>
      <c r="F39" s="5">
        <v>0.11096650280523999</v>
      </c>
      <c r="G39" s="5" t="s">
        <v>26</v>
      </c>
      <c r="H39" s="5" t="s">
        <v>19</v>
      </c>
      <c r="I39" s="5">
        <v>0.18640000000000001</v>
      </c>
      <c r="J39" s="4">
        <v>21.863660835665208</v>
      </c>
      <c r="K39" s="4">
        <f t="shared" si="0"/>
        <v>1.358542293345729E-2</v>
      </c>
      <c r="L39" s="3">
        <v>100</v>
      </c>
      <c r="M39">
        <f t="shared" si="1"/>
        <v>0.25323228347964388</v>
      </c>
      <c r="N39" s="6">
        <f t="shared" si="2"/>
        <v>0.36419878628488389</v>
      </c>
      <c r="O39" s="3">
        <v>15</v>
      </c>
      <c r="P39" s="3" t="s">
        <v>57</v>
      </c>
      <c r="Q39" s="4">
        <v>432915.8355999997</v>
      </c>
      <c r="R39" s="4">
        <v>4497323.9709999971</v>
      </c>
      <c r="S39" s="4">
        <v>432900.7398000001</v>
      </c>
      <c r="T39" s="4">
        <v>4497339.7764000008</v>
      </c>
    </row>
    <row r="40" spans="1:20" x14ac:dyDescent="0.25">
      <c r="A40">
        <v>2050</v>
      </c>
      <c r="B40">
        <v>1</v>
      </c>
      <c r="C40">
        <v>13</v>
      </c>
      <c r="D40" t="s">
        <v>6</v>
      </c>
      <c r="E40">
        <v>82</v>
      </c>
      <c r="F40" s="5">
        <v>0.46267908169829702</v>
      </c>
      <c r="G40" s="5" t="s">
        <v>26</v>
      </c>
      <c r="H40" s="5" t="s">
        <v>19</v>
      </c>
      <c r="I40" s="5">
        <v>0.18640000000000001</v>
      </c>
      <c r="J40" s="4">
        <v>73.295973584597064</v>
      </c>
      <c r="K40" s="4">
        <f t="shared" si="0"/>
        <v>4.5543919106261078E-2</v>
      </c>
      <c r="L40" s="3">
        <v>100</v>
      </c>
      <c r="M40">
        <f t="shared" si="1"/>
        <v>0.84893865214070652</v>
      </c>
      <c r="N40" s="6">
        <f t="shared" si="2"/>
        <v>1.3116177338390036</v>
      </c>
      <c r="O40" s="3">
        <v>10</v>
      </c>
      <c r="P40" s="3" t="s">
        <v>58</v>
      </c>
      <c r="Q40" s="4">
        <v>433083.70249999966</v>
      </c>
      <c r="R40" s="4">
        <v>4497232.4173000008</v>
      </c>
      <c r="S40" s="4">
        <v>433143.99480000045</v>
      </c>
      <c r="T40" s="4">
        <v>4497274.0525000002</v>
      </c>
    </row>
    <row r="41" spans="1:20" x14ac:dyDescent="0.25">
      <c r="A41">
        <v>2050</v>
      </c>
      <c r="B41">
        <v>1</v>
      </c>
      <c r="C41">
        <v>13</v>
      </c>
      <c r="D41" t="s">
        <v>6</v>
      </c>
      <c r="E41">
        <v>83</v>
      </c>
      <c r="F41" s="5">
        <v>0.49949758474394901</v>
      </c>
      <c r="G41" s="5" t="s">
        <v>26</v>
      </c>
      <c r="H41" s="5" t="s">
        <v>19</v>
      </c>
      <c r="I41" s="5">
        <v>0.18640000000000001</v>
      </c>
      <c r="J41" s="4">
        <v>98.415846558013413</v>
      </c>
      <c r="K41" s="4">
        <f t="shared" si="0"/>
        <v>6.1152654575752793E-2</v>
      </c>
      <c r="L41" s="3">
        <v>100</v>
      </c>
      <c r="M41">
        <f t="shared" si="1"/>
        <v>1.139885481292032</v>
      </c>
      <c r="N41" s="6">
        <f t="shared" si="2"/>
        <v>1.6393830660359812</v>
      </c>
      <c r="O41" s="3">
        <v>15</v>
      </c>
      <c r="P41" s="3" t="s">
        <v>59</v>
      </c>
      <c r="Q41" s="4">
        <v>433162.87760000024</v>
      </c>
      <c r="R41" s="4">
        <v>4497290.3909000009</v>
      </c>
      <c r="S41" s="4">
        <v>433082.1827999996</v>
      </c>
      <c r="T41" s="4">
        <v>4497234.1106000002</v>
      </c>
    </row>
    <row r="42" spans="1:20" x14ac:dyDescent="0.25">
      <c r="A42">
        <v>2050</v>
      </c>
      <c r="B42">
        <v>1</v>
      </c>
      <c r="C42">
        <v>13</v>
      </c>
      <c r="D42" t="s">
        <v>6</v>
      </c>
      <c r="E42">
        <v>84</v>
      </c>
      <c r="F42" s="5">
        <v>7.9072554069171005E-2</v>
      </c>
      <c r="G42" s="5" t="s">
        <v>26</v>
      </c>
      <c r="H42" s="5" t="s">
        <v>19</v>
      </c>
      <c r="I42" s="5">
        <v>0.18640000000000001</v>
      </c>
      <c r="J42" s="4">
        <v>12.526420596701596</v>
      </c>
      <c r="K42" s="4">
        <f t="shared" si="0"/>
        <v>7.7835419661724707E-3</v>
      </c>
      <c r="L42" s="3">
        <v>100</v>
      </c>
      <c r="M42">
        <f t="shared" si="1"/>
        <v>0.14508522224945486</v>
      </c>
      <c r="N42" s="6">
        <f t="shared" si="2"/>
        <v>0.22415777631862588</v>
      </c>
      <c r="O42" s="3">
        <v>10</v>
      </c>
      <c r="P42" s="3" t="s">
        <v>60</v>
      </c>
      <c r="Q42" s="4">
        <v>433061.54389999993</v>
      </c>
      <c r="R42" s="4">
        <v>4497219.7161999997</v>
      </c>
      <c r="S42" s="4">
        <v>433049.13069999963</v>
      </c>
      <c r="T42" s="4">
        <v>4497218.0680999998</v>
      </c>
    </row>
    <row r="43" spans="1:20" x14ac:dyDescent="0.25">
      <c r="A43">
        <v>2050</v>
      </c>
      <c r="B43">
        <v>1</v>
      </c>
      <c r="C43">
        <v>13</v>
      </c>
      <c r="D43" t="s">
        <v>6</v>
      </c>
      <c r="E43">
        <v>85</v>
      </c>
      <c r="F43" s="5">
        <v>0.101869430985971</v>
      </c>
      <c r="G43" s="5" t="s">
        <v>26</v>
      </c>
      <c r="H43" s="5" t="s">
        <v>19</v>
      </c>
      <c r="I43" s="5">
        <v>0.18640000000000001</v>
      </c>
      <c r="J43" s="4">
        <v>16.13780092903162</v>
      </c>
      <c r="K43" s="4">
        <f t="shared" si="0"/>
        <v>1.0027545363272378E-2</v>
      </c>
      <c r="L43" s="3">
        <v>100</v>
      </c>
      <c r="M43">
        <f t="shared" si="1"/>
        <v>0.18691344557139714</v>
      </c>
      <c r="N43" s="6">
        <f t="shared" si="2"/>
        <v>0.28878287655736812</v>
      </c>
      <c r="O43" s="4">
        <v>10</v>
      </c>
      <c r="P43" s="3" t="s">
        <v>61</v>
      </c>
      <c r="Q43" s="4">
        <v>433062.51489999983</v>
      </c>
      <c r="R43" s="4">
        <v>4497216.0737999994</v>
      </c>
      <c r="S43" s="4">
        <v>433046.46490000002</v>
      </c>
      <c r="T43" s="4">
        <v>4497214.4465999994</v>
      </c>
    </row>
    <row r="44" spans="1:20" x14ac:dyDescent="0.25">
      <c r="A44">
        <v>2050</v>
      </c>
      <c r="B44">
        <v>1</v>
      </c>
      <c r="C44">
        <v>13</v>
      </c>
      <c r="D44" t="s">
        <v>6</v>
      </c>
      <c r="E44">
        <v>86</v>
      </c>
      <c r="F44" s="5">
        <v>0.13585604096442599</v>
      </c>
      <c r="G44" s="5" t="s">
        <v>26</v>
      </c>
      <c r="H44" s="5" t="s">
        <v>19</v>
      </c>
      <c r="I44" s="5">
        <v>0.18640000000000001</v>
      </c>
      <c r="J44" s="4">
        <v>26.767631616660644</v>
      </c>
      <c r="K44" s="4">
        <f t="shared" si="0"/>
        <v>1.6632603257644426E-2</v>
      </c>
      <c r="L44" s="3">
        <v>100</v>
      </c>
      <c r="M44">
        <f t="shared" si="1"/>
        <v>0.31003172472249213</v>
      </c>
      <c r="N44" s="6">
        <f t="shared" si="2"/>
        <v>0.44588776568691812</v>
      </c>
      <c r="O44" s="4">
        <v>15</v>
      </c>
      <c r="P44" s="3" t="s">
        <v>62</v>
      </c>
      <c r="Q44" s="4">
        <v>433062.51489999983</v>
      </c>
      <c r="R44" s="4">
        <v>4497216.0737999994</v>
      </c>
      <c r="S44" s="4">
        <v>433083.70249999966</v>
      </c>
      <c r="T44" s="4">
        <v>4497232.4173000008</v>
      </c>
    </row>
    <row r="45" spans="1:20" x14ac:dyDescent="0.25">
      <c r="A45">
        <v>2050</v>
      </c>
      <c r="B45">
        <v>1</v>
      </c>
      <c r="C45">
        <v>13</v>
      </c>
      <c r="D45" t="s">
        <v>6</v>
      </c>
      <c r="E45">
        <v>87</v>
      </c>
      <c r="F45" s="5">
        <v>0.58113884107296998</v>
      </c>
      <c r="G45" s="5" t="s">
        <v>26</v>
      </c>
      <c r="H45" s="5" t="s">
        <v>19</v>
      </c>
      <c r="I45" s="5">
        <v>0.18640000000000001</v>
      </c>
      <c r="J45" s="4">
        <v>114.50134246028182</v>
      </c>
      <c r="K45" s="4">
        <f t="shared" si="0"/>
        <v>7.1147699164545317E-2</v>
      </c>
      <c r="L45" s="3">
        <v>100</v>
      </c>
      <c r="M45">
        <f t="shared" si="1"/>
        <v>1.3261931124271247</v>
      </c>
      <c r="N45" s="6">
        <f t="shared" si="2"/>
        <v>1.9073319535000945</v>
      </c>
      <c r="O45" s="3">
        <v>15</v>
      </c>
      <c r="P45" s="3" t="s">
        <v>63</v>
      </c>
      <c r="Q45" s="4">
        <v>433166.96530000027</v>
      </c>
      <c r="R45" s="4">
        <v>4497305.1981000006</v>
      </c>
      <c r="S45" s="4">
        <v>433102.04260000028</v>
      </c>
      <c r="T45" s="4">
        <v>4497399.4674999993</v>
      </c>
    </row>
    <row r="46" spans="1:20" x14ac:dyDescent="0.25">
      <c r="A46">
        <v>2050</v>
      </c>
      <c r="B46">
        <v>1</v>
      </c>
      <c r="C46">
        <v>13</v>
      </c>
      <c r="D46" t="s">
        <v>6</v>
      </c>
      <c r="E46">
        <v>88</v>
      </c>
      <c r="F46" s="5">
        <v>0.42921114230921298</v>
      </c>
      <c r="G46" s="5" t="s">
        <v>26</v>
      </c>
      <c r="H46" s="5" t="s">
        <v>19</v>
      </c>
      <c r="I46" s="5">
        <v>0.18640000000000001</v>
      </c>
      <c r="J46" s="4">
        <v>23.952298807217652</v>
      </c>
      <c r="K46" s="4">
        <f t="shared" si="0"/>
        <v>1.4883239909840832E-2</v>
      </c>
      <c r="L46" s="3">
        <v>100</v>
      </c>
      <c r="M46">
        <f t="shared" si="1"/>
        <v>0.27742359191943311</v>
      </c>
      <c r="N46" s="6">
        <f t="shared" si="2"/>
        <v>0.70663473422864609</v>
      </c>
      <c r="O46" s="3">
        <v>2.5</v>
      </c>
      <c r="P46" s="3" t="s">
        <v>64</v>
      </c>
      <c r="Q46" s="4">
        <v>433102.04260000028</v>
      </c>
      <c r="R46" s="4">
        <v>4497399.4674999993</v>
      </c>
      <c r="S46" s="4">
        <v>433088.2686999999</v>
      </c>
      <c r="T46" s="4">
        <v>4497419.0533000007</v>
      </c>
    </row>
    <row r="47" spans="1:20" x14ac:dyDescent="0.25">
      <c r="A47">
        <v>2050</v>
      </c>
      <c r="B47">
        <v>1</v>
      </c>
      <c r="C47">
        <v>13</v>
      </c>
      <c r="D47" t="s">
        <v>6</v>
      </c>
      <c r="E47">
        <v>89</v>
      </c>
      <c r="F47" s="5">
        <v>0.771427806175779</v>
      </c>
      <c r="G47" s="5" t="s">
        <v>26</v>
      </c>
      <c r="H47" s="5" t="s">
        <v>19</v>
      </c>
      <c r="I47" s="5">
        <v>0.18640000000000001</v>
      </c>
      <c r="J47" s="4">
        <v>122.20709211915965</v>
      </c>
      <c r="K47" s="4">
        <f t="shared" si="0"/>
        <v>7.593582083008224E-2</v>
      </c>
      <c r="L47" s="3">
        <v>100</v>
      </c>
      <c r="M47">
        <f t="shared" si="1"/>
        <v>1.4154437002727331</v>
      </c>
      <c r="N47" s="6">
        <f t="shared" si="2"/>
        <v>2.186871506448512</v>
      </c>
      <c r="O47" s="3">
        <v>10</v>
      </c>
      <c r="P47" s="3" t="s">
        <v>65</v>
      </c>
      <c r="Q47" s="4">
        <v>433085.80700000003</v>
      </c>
      <c r="R47" s="4">
        <v>4497416.4223999996</v>
      </c>
      <c r="S47" s="4">
        <v>433155.05740000028</v>
      </c>
      <c r="T47" s="4">
        <v>4497315.7802000009</v>
      </c>
    </row>
    <row r="48" spans="1:20" x14ac:dyDescent="0.25">
      <c r="A48">
        <v>2050</v>
      </c>
      <c r="B48">
        <v>1</v>
      </c>
      <c r="C48">
        <v>13</v>
      </c>
      <c r="D48" t="s">
        <v>6</v>
      </c>
      <c r="E48">
        <v>90</v>
      </c>
      <c r="F48" s="5">
        <v>0.28165220575101502</v>
      </c>
      <c r="G48" s="5" t="s">
        <v>26</v>
      </c>
      <c r="H48" s="5" t="s">
        <v>19</v>
      </c>
      <c r="I48" s="5">
        <v>0.18640000000000001</v>
      </c>
      <c r="J48" s="4">
        <v>15.717724397710736</v>
      </c>
      <c r="K48" s="4">
        <f t="shared" si="0"/>
        <v>9.7665224090055201E-3</v>
      </c>
      <c r="L48" s="3">
        <v>100</v>
      </c>
      <c r="M48">
        <f t="shared" si="1"/>
        <v>0.18204797770386291</v>
      </c>
      <c r="N48" s="6">
        <f t="shared" si="2"/>
        <v>0.46370018345487796</v>
      </c>
      <c r="O48" s="3">
        <v>2.5</v>
      </c>
      <c r="P48" s="3" t="s">
        <v>66</v>
      </c>
      <c r="Q48" s="4">
        <v>433155.05740000028</v>
      </c>
      <c r="R48" s="4">
        <v>4497315.7802000009</v>
      </c>
      <c r="S48" s="4">
        <v>433164.24179999996</v>
      </c>
      <c r="T48" s="4">
        <v>4497303.0316000003</v>
      </c>
    </row>
    <row r="49" spans="1:20" x14ac:dyDescent="0.25">
      <c r="A49">
        <v>2050</v>
      </c>
      <c r="B49">
        <v>1</v>
      </c>
      <c r="C49">
        <v>13</v>
      </c>
      <c r="D49" t="s">
        <v>6</v>
      </c>
      <c r="E49">
        <v>91</v>
      </c>
      <c r="F49" s="5">
        <v>8.1991834373184205E-2</v>
      </c>
      <c r="G49" s="5" t="s">
        <v>26</v>
      </c>
      <c r="H49" s="5" t="s">
        <v>19</v>
      </c>
      <c r="I49" s="5">
        <v>0.18640000000000001</v>
      </c>
      <c r="J49" s="4">
        <v>12.98887876829389</v>
      </c>
      <c r="K49" s="4">
        <f t="shared" si="0"/>
        <v>8.0708996002547741E-3</v>
      </c>
      <c r="L49" s="3">
        <v>100</v>
      </c>
      <c r="M49">
        <f t="shared" si="1"/>
        <v>0.15044156854874899</v>
      </c>
      <c r="N49" s="6">
        <f t="shared" si="2"/>
        <v>0.23243340292193321</v>
      </c>
      <c r="O49" s="3">
        <v>10</v>
      </c>
      <c r="P49" s="3" t="s">
        <v>67</v>
      </c>
      <c r="Q49" s="4">
        <v>433163.37390000001</v>
      </c>
      <c r="R49" s="4">
        <v>4497290.0761999991</v>
      </c>
      <c r="S49" s="4">
        <v>433164.24179999996</v>
      </c>
      <c r="T49" s="4">
        <v>4497303.0316000003</v>
      </c>
    </row>
    <row r="50" spans="1:20" x14ac:dyDescent="0.25">
      <c r="A50">
        <v>2050</v>
      </c>
      <c r="B50">
        <v>1</v>
      </c>
      <c r="C50">
        <v>13</v>
      </c>
      <c r="D50" t="s">
        <v>6</v>
      </c>
      <c r="E50">
        <v>92</v>
      </c>
      <c r="F50" s="5">
        <v>0.10877715735295999</v>
      </c>
      <c r="G50" s="5" t="s">
        <v>26</v>
      </c>
      <c r="H50" s="5" t="s">
        <v>19</v>
      </c>
      <c r="I50" s="5">
        <v>0.18640000000000001</v>
      </c>
      <c r="J50" s="4">
        <v>17.23210890661435</v>
      </c>
      <c r="K50" s="4">
        <f t="shared" si="0"/>
        <v>1.0707515511302959E-2</v>
      </c>
      <c r="L50" s="3">
        <v>100</v>
      </c>
      <c r="M50">
        <f t="shared" si="1"/>
        <v>0.19958808913068718</v>
      </c>
      <c r="N50" s="6">
        <f t="shared" si="2"/>
        <v>0.30836524648364716</v>
      </c>
      <c r="O50" s="4">
        <v>10</v>
      </c>
      <c r="P50" s="3" t="s">
        <v>68</v>
      </c>
      <c r="Q50" s="4">
        <v>433164.42430000007</v>
      </c>
      <c r="R50" s="4">
        <v>4497288.1602999996</v>
      </c>
      <c r="S50" s="4">
        <v>433166.96530000027</v>
      </c>
      <c r="T50" s="4">
        <v>4497305.1981000006</v>
      </c>
    </row>
    <row r="51" spans="1:20" x14ac:dyDescent="0.25">
      <c r="A51">
        <v>2050</v>
      </c>
      <c r="B51">
        <v>1</v>
      </c>
      <c r="C51">
        <v>13</v>
      </c>
      <c r="D51" t="s">
        <v>6</v>
      </c>
      <c r="E51">
        <v>93</v>
      </c>
      <c r="F51" s="5">
        <v>0.204833380379568</v>
      </c>
      <c r="G51" s="5" t="s">
        <v>26</v>
      </c>
      <c r="H51" s="5" t="s">
        <v>19</v>
      </c>
      <c r="I51" s="5">
        <v>0.18640000000000001</v>
      </c>
      <c r="J51" s="4">
        <v>32.449008980238901</v>
      </c>
      <c r="K51" s="4">
        <f t="shared" si="0"/>
        <v>2.0162840710051047E-2</v>
      </c>
      <c r="L51" s="3">
        <v>100</v>
      </c>
      <c r="M51">
        <f t="shared" si="1"/>
        <v>0.37583535083535152</v>
      </c>
      <c r="N51" s="6">
        <f t="shared" si="2"/>
        <v>0.58066873121491946</v>
      </c>
      <c r="O51" s="4">
        <v>10</v>
      </c>
      <c r="P51" s="3" t="s">
        <v>69</v>
      </c>
      <c r="Q51" s="4">
        <v>433074.97360000014</v>
      </c>
      <c r="R51" s="4">
        <v>4497418.3361000009</v>
      </c>
      <c r="S51" s="4">
        <v>433048.4168999996</v>
      </c>
      <c r="T51" s="4">
        <v>4497399.7090000007</v>
      </c>
    </row>
    <row r="52" spans="1:20" x14ac:dyDescent="0.25">
      <c r="A52">
        <v>2050</v>
      </c>
      <c r="B52">
        <v>1</v>
      </c>
      <c r="C52">
        <v>13</v>
      </c>
      <c r="D52" t="s">
        <v>6</v>
      </c>
      <c r="E52">
        <v>94</v>
      </c>
      <c r="F52" s="5">
        <v>0.18269202516239599</v>
      </c>
      <c r="G52" s="5" t="s">
        <v>26</v>
      </c>
      <c r="H52" s="5" t="s">
        <v>19</v>
      </c>
      <c r="I52" s="5">
        <v>0.18640000000000001</v>
      </c>
      <c r="J52" s="4">
        <v>28.941468648422941</v>
      </c>
      <c r="K52" s="4">
        <f t="shared" si="0"/>
        <v>1.7983360374070563E-2</v>
      </c>
      <c r="L52" s="3">
        <v>100</v>
      </c>
      <c r="M52">
        <f t="shared" si="1"/>
        <v>0.33520983737267529</v>
      </c>
      <c r="N52" s="6">
        <f t="shared" si="2"/>
        <v>0.51790186253507131</v>
      </c>
      <c r="O52" s="4">
        <v>10</v>
      </c>
      <c r="P52" s="3" t="s">
        <v>70</v>
      </c>
      <c r="Q52" s="4">
        <v>433048.41689999984</v>
      </c>
      <c r="R52" s="4">
        <v>4497399.7090000007</v>
      </c>
      <c r="S52" s="4">
        <v>433021.63970000035</v>
      </c>
      <c r="T52" s="4">
        <v>4497388.7535999985</v>
      </c>
    </row>
    <row r="53" spans="1:20" x14ac:dyDescent="0.25">
      <c r="A53">
        <v>2050</v>
      </c>
      <c r="B53">
        <v>1</v>
      </c>
      <c r="C53">
        <v>13</v>
      </c>
      <c r="D53" t="s">
        <v>6</v>
      </c>
      <c r="E53">
        <v>95</v>
      </c>
      <c r="F53" s="5">
        <v>0.18773009835058399</v>
      </c>
      <c r="G53" s="5" t="s">
        <v>26</v>
      </c>
      <c r="H53" s="5" t="s">
        <v>19</v>
      </c>
      <c r="I53" s="5">
        <v>0.18640000000000001</v>
      </c>
      <c r="J53" s="4">
        <v>29.739576062133381</v>
      </c>
      <c r="K53" s="4">
        <f t="shared" si="0"/>
        <v>1.8479280377727818E-2</v>
      </c>
      <c r="L53" s="3">
        <v>100</v>
      </c>
      <c r="M53">
        <f t="shared" si="1"/>
        <v>0.34445378624084655</v>
      </c>
      <c r="N53" s="6">
        <f t="shared" si="2"/>
        <v>0.53218388459143051</v>
      </c>
      <c r="O53" s="3">
        <v>10</v>
      </c>
      <c r="P53" s="3" t="s">
        <v>71</v>
      </c>
      <c r="Q53" s="4">
        <v>433023.21140000015</v>
      </c>
      <c r="R53" s="4">
        <v>4497386.0995999975</v>
      </c>
      <c r="S53" s="4">
        <v>433050.52219999913</v>
      </c>
      <c r="T53" s="4">
        <v>4497397.8454999998</v>
      </c>
    </row>
    <row r="54" spans="1:20" x14ac:dyDescent="0.25">
      <c r="A54">
        <v>2050</v>
      </c>
      <c r="B54">
        <v>1</v>
      </c>
      <c r="C54">
        <v>13</v>
      </c>
      <c r="D54" t="s">
        <v>6</v>
      </c>
      <c r="E54">
        <v>96</v>
      </c>
      <c r="F54" s="5">
        <v>0.57873336617194504</v>
      </c>
      <c r="G54" s="5" t="s">
        <v>26</v>
      </c>
      <c r="H54" s="5" t="s">
        <v>19</v>
      </c>
      <c r="I54" s="5">
        <v>0.18640000000000001</v>
      </c>
      <c r="J54" s="4">
        <v>32.296465313194226</v>
      </c>
      <c r="K54" s="4">
        <f t="shared" si="0"/>
        <v>2.0068054651659496E-2</v>
      </c>
      <c r="L54" s="3">
        <v>100</v>
      </c>
      <c r="M54">
        <f t="shared" si="1"/>
        <v>0.37406853870693302</v>
      </c>
      <c r="N54" s="6">
        <f t="shared" si="2"/>
        <v>0.95280190487887806</v>
      </c>
      <c r="O54" s="3">
        <v>2.5</v>
      </c>
      <c r="P54" s="3" t="s">
        <v>72</v>
      </c>
      <c r="Q54" s="4">
        <v>433050.52219999954</v>
      </c>
      <c r="R54" s="4">
        <v>4497397.8454999998</v>
      </c>
      <c r="S54" s="4">
        <v>433077.0773</v>
      </c>
      <c r="T54" s="4">
        <v>4497416.2080000006</v>
      </c>
    </row>
    <row r="55" spans="1:20" x14ac:dyDescent="0.25">
      <c r="A55">
        <v>2050</v>
      </c>
      <c r="B55">
        <v>1</v>
      </c>
      <c r="C55">
        <v>13</v>
      </c>
      <c r="D55" t="s">
        <v>6</v>
      </c>
      <c r="E55">
        <v>97</v>
      </c>
      <c r="F55" s="5">
        <v>8.4075519333055099E-2</v>
      </c>
      <c r="G55" s="5" t="s">
        <v>26</v>
      </c>
      <c r="H55" s="5" t="s">
        <v>19</v>
      </c>
      <c r="I55" s="5">
        <v>0.18640000000000001</v>
      </c>
      <c r="J55" s="4">
        <v>13.318975956767742</v>
      </c>
      <c r="K55" s="4">
        <f t="shared" si="0"/>
        <v>8.2760120902567718E-3</v>
      </c>
      <c r="L55" s="3">
        <v>100</v>
      </c>
      <c r="M55">
        <f t="shared" si="1"/>
        <v>0.15426486536238623</v>
      </c>
      <c r="N55" s="6">
        <f t="shared" si="2"/>
        <v>0.23834038469544133</v>
      </c>
      <c r="O55" s="4">
        <v>10</v>
      </c>
      <c r="P55" s="3" t="s">
        <v>73</v>
      </c>
      <c r="Q55" s="4">
        <v>433088.2686999999</v>
      </c>
      <c r="R55" s="4">
        <v>4497419.0533000007</v>
      </c>
      <c r="S55" s="4">
        <v>433074.97360000014</v>
      </c>
      <c r="T55" s="4">
        <v>4497418.3361000009</v>
      </c>
    </row>
    <row r="56" spans="1:20" x14ac:dyDescent="0.25">
      <c r="A56">
        <v>2050</v>
      </c>
      <c r="B56">
        <v>1</v>
      </c>
      <c r="C56">
        <v>13</v>
      </c>
      <c r="D56" t="s">
        <v>6</v>
      </c>
      <c r="E56">
        <v>98</v>
      </c>
      <c r="F56" s="5">
        <v>5.5141299462775302E-2</v>
      </c>
      <c r="G56" s="5" t="s">
        <v>26</v>
      </c>
      <c r="H56" s="5" t="s">
        <v>19</v>
      </c>
      <c r="I56" s="5">
        <v>0.18640000000000001</v>
      </c>
      <c r="J56" s="4">
        <v>8.7353083994293748</v>
      </c>
      <c r="K56" s="4">
        <f t="shared" si="0"/>
        <v>5.4278585801534303E-3</v>
      </c>
      <c r="L56" s="3">
        <v>100</v>
      </c>
      <c r="M56">
        <f t="shared" si="1"/>
        <v>0.10117528393405995</v>
      </c>
      <c r="N56" s="6">
        <f t="shared" si="2"/>
        <v>0.15631658339683524</v>
      </c>
      <c r="O56" s="3">
        <v>10</v>
      </c>
      <c r="P56" s="3" t="s">
        <v>74</v>
      </c>
      <c r="Q56" s="4">
        <v>433077.0773</v>
      </c>
      <c r="R56" s="4">
        <v>4497416.2080000006</v>
      </c>
      <c r="S56" s="4">
        <v>433085.80700000003</v>
      </c>
      <c r="T56" s="4">
        <v>4497416.4223999996</v>
      </c>
    </row>
    <row r="57" spans="1:20" x14ac:dyDescent="0.25">
      <c r="A57">
        <v>2050</v>
      </c>
      <c r="B57">
        <v>1</v>
      </c>
      <c r="C57">
        <v>13</v>
      </c>
      <c r="D57" t="s">
        <v>6</v>
      </c>
      <c r="E57">
        <v>99</v>
      </c>
      <c r="F57" s="5">
        <v>0.132038557943815</v>
      </c>
      <c r="G57" s="5" t="s">
        <v>26</v>
      </c>
      <c r="H57" s="5" t="s">
        <v>19</v>
      </c>
      <c r="I57" s="5">
        <v>0.18640000000000001</v>
      </c>
      <c r="J57" s="4">
        <v>20.917106942005137</v>
      </c>
      <c r="K57" s="4">
        <f t="shared" si="0"/>
        <v>1.2997262740553732E-2</v>
      </c>
      <c r="L57" s="3">
        <v>100</v>
      </c>
      <c r="M57">
        <f t="shared" si="1"/>
        <v>0.24226897748392157</v>
      </c>
      <c r="N57" s="6">
        <f t="shared" si="2"/>
        <v>0.37430753542773654</v>
      </c>
      <c r="O57" s="4">
        <v>10</v>
      </c>
      <c r="P57" s="3" t="s">
        <v>75</v>
      </c>
      <c r="Q57" s="4">
        <v>433017.95189999975</v>
      </c>
      <c r="R57" s="4">
        <v>4497391.4197999993</v>
      </c>
      <c r="S57" s="4">
        <v>433006.14859999943</v>
      </c>
      <c r="T57" s="4">
        <v>4497408.6798999989</v>
      </c>
    </row>
    <row r="58" spans="1:20" x14ac:dyDescent="0.25">
      <c r="A58">
        <v>2050</v>
      </c>
      <c r="B58">
        <v>1</v>
      </c>
      <c r="C58">
        <v>13</v>
      </c>
      <c r="D58" t="s">
        <v>6</v>
      </c>
      <c r="E58">
        <v>100</v>
      </c>
      <c r="F58" s="5">
        <v>0.16214471587409199</v>
      </c>
      <c r="G58" s="5" t="s">
        <v>26</v>
      </c>
      <c r="H58" s="5" t="s">
        <v>19</v>
      </c>
      <c r="I58" s="5">
        <v>0.18640000000000001</v>
      </c>
      <c r="J58" s="4">
        <v>25.686432277651118</v>
      </c>
      <c r="K58" s="4">
        <f t="shared" si="0"/>
        <v>1.5960778424364074E-2</v>
      </c>
      <c r="L58" s="3">
        <v>100</v>
      </c>
      <c r="M58">
        <f t="shared" si="1"/>
        <v>0.29750890983014633</v>
      </c>
      <c r="N58" s="6">
        <f t="shared" si="2"/>
        <v>0.45965362570423829</v>
      </c>
      <c r="O58" s="4">
        <v>10</v>
      </c>
      <c r="P58" s="3" t="s">
        <v>76</v>
      </c>
      <c r="Q58" s="4">
        <v>433003.48999999976</v>
      </c>
      <c r="R58" s="4">
        <v>4497406.3146999963</v>
      </c>
      <c r="S58" s="4">
        <v>433017.91549999965</v>
      </c>
      <c r="T58" s="4">
        <v>4497385.0721000042</v>
      </c>
    </row>
    <row r="59" spans="1:20" x14ac:dyDescent="0.25">
      <c r="A59">
        <v>2050</v>
      </c>
      <c r="B59">
        <v>1</v>
      </c>
      <c r="C59">
        <v>13</v>
      </c>
      <c r="D59" t="s">
        <v>6</v>
      </c>
      <c r="E59">
        <v>101</v>
      </c>
      <c r="F59" s="5">
        <v>3.40650952603027E-2</v>
      </c>
      <c r="G59" s="5" t="s">
        <v>26</v>
      </c>
      <c r="H59" s="5" t="s">
        <v>19</v>
      </c>
      <c r="I59" s="5">
        <v>0.18640000000000001</v>
      </c>
      <c r="J59" s="4">
        <v>5.396488470512371</v>
      </c>
      <c r="K59" s="4">
        <f t="shared" si="0"/>
        <v>3.3532160409222721E-3</v>
      </c>
      <c r="L59" s="3">
        <v>100</v>
      </c>
      <c r="M59">
        <f t="shared" si="1"/>
        <v>6.250394700279116E-2</v>
      </c>
      <c r="N59" s="6">
        <f t="shared" si="2"/>
        <v>9.656904226309386E-2</v>
      </c>
      <c r="O59" s="3">
        <v>10</v>
      </c>
      <c r="P59" s="3" t="s">
        <v>77</v>
      </c>
      <c r="Q59" s="4">
        <v>433017.91549999965</v>
      </c>
      <c r="R59" s="4">
        <v>4497385.0721000032</v>
      </c>
      <c r="S59" s="4">
        <v>433023.21140000009</v>
      </c>
      <c r="T59" s="4">
        <v>4497386.0995999947</v>
      </c>
    </row>
    <row r="60" spans="1:20" x14ac:dyDescent="0.25">
      <c r="A60">
        <v>2050</v>
      </c>
      <c r="B60">
        <v>1</v>
      </c>
      <c r="C60">
        <v>13</v>
      </c>
      <c r="D60" t="s">
        <v>6</v>
      </c>
      <c r="E60">
        <v>102</v>
      </c>
      <c r="F60" s="5">
        <v>2.8735173601034999E-2</v>
      </c>
      <c r="G60" s="5" t="s">
        <v>26</v>
      </c>
      <c r="H60" s="5" t="s">
        <v>19</v>
      </c>
      <c r="I60" s="5">
        <v>0.18640000000000001</v>
      </c>
      <c r="J60" s="4">
        <v>4.5521296634003825</v>
      </c>
      <c r="K60" s="4">
        <f t="shared" si="0"/>
        <v>2.8285568089470958E-3</v>
      </c>
      <c r="L60" s="3">
        <v>100</v>
      </c>
      <c r="M60">
        <f t="shared" si="1"/>
        <v>5.2724298918773872E-2</v>
      </c>
      <c r="N60" s="6">
        <f t="shared" si="2"/>
        <v>8.1459472519808868E-2</v>
      </c>
      <c r="O60" s="4">
        <v>10</v>
      </c>
      <c r="P60" s="3" t="s">
        <v>78</v>
      </c>
      <c r="Q60" s="4">
        <v>433021.63970000035</v>
      </c>
      <c r="R60" s="4">
        <v>4497388.7535999985</v>
      </c>
      <c r="S60" s="4">
        <v>433017.95189999975</v>
      </c>
      <c r="T60" s="4">
        <v>4497391.4197999993</v>
      </c>
    </row>
    <row r="61" spans="1:20" x14ac:dyDescent="0.25">
      <c r="A61">
        <v>2050</v>
      </c>
      <c r="B61">
        <v>1</v>
      </c>
      <c r="C61">
        <v>13</v>
      </c>
      <c r="D61" t="s">
        <v>6</v>
      </c>
      <c r="E61">
        <v>103</v>
      </c>
      <c r="F61" s="5">
        <v>0.445039724450907</v>
      </c>
      <c r="G61" s="5" t="s">
        <v>26</v>
      </c>
      <c r="H61" s="5" t="s">
        <v>19</v>
      </c>
      <c r="I61" s="5">
        <v>0.18640000000000001</v>
      </c>
      <c r="J61" s="4">
        <v>24.835635006292883</v>
      </c>
      <c r="K61" s="4">
        <f t="shared" si="0"/>
        <v>1.5432118523860209E-2</v>
      </c>
      <c r="L61" s="3">
        <v>100</v>
      </c>
      <c r="M61">
        <f t="shared" si="1"/>
        <v>0.28765468928475429</v>
      </c>
      <c r="N61" s="6">
        <f t="shared" si="2"/>
        <v>0.73269441373566124</v>
      </c>
      <c r="O61" s="3">
        <v>2.5</v>
      </c>
      <c r="P61" s="3" t="s">
        <v>79</v>
      </c>
      <c r="Q61" s="4">
        <v>433143.99480000045</v>
      </c>
      <c r="R61" s="4">
        <v>4497274.0525000002</v>
      </c>
      <c r="S61" s="4">
        <v>433164.42430000007</v>
      </c>
      <c r="T61" s="4">
        <v>4497288.1602999996</v>
      </c>
    </row>
    <row r="62" spans="1:20" x14ac:dyDescent="0.25">
      <c r="A62">
        <v>2050</v>
      </c>
      <c r="B62">
        <v>1</v>
      </c>
      <c r="C62">
        <v>13</v>
      </c>
      <c r="D62" t="s">
        <v>6</v>
      </c>
      <c r="E62">
        <v>104</v>
      </c>
      <c r="F62" s="5">
        <v>0.45105323408279202</v>
      </c>
      <c r="G62" s="5" t="s">
        <v>26</v>
      </c>
      <c r="H62" s="5" t="s">
        <v>19</v>
      </c>
      <c r="I62" s="5">
        <v>0.18640000000000001</v>
      </c>
      <c r="J62" s="4">
        <v>25.171226880009286</v>
      </c>
      <c r="K62" s="4">
        <f t="shared" si="0"/>
        <v>1.564064524643137E-2</v>
      </c>
      <c r="L62" s="3">
        <v>100</v>
      </c>
      <c r="M62">
        <f t="shared" si="1"/>
        <v>0.29154162739348077</v>
      </c>
      <c r="N62" s="6">
        <f t="shared" si="2"/>
        <v>0.74259486147627274</v>
      </c>
      <c r="O62" s="3">
        <v>2.5</v>
      </c>
      <c r="P62" s="3" t="s">
        <v>80</v>
      </c>
      <c r="Q62" s="4">
        <v>433082.1827999996</v>
      </c>
      <c r="R62" s="4">
        <v>4497234.1106000002</v>
      </c>
      <c r="S62" s="4">
        <v>433061.54389999993</v>
      </c>
      <c r="T62" s="4">
        <v>4497219.7161999997</v>
      </c>
    </row>
    <row r="63" spans="1:20" x14ac:dyDescent="0.25">
      <c r="A63">
        <v>2050</v>
      </c>
      <c r="B63">
        <v>1</v>
      </c>
      <c r="C63">
        <v>13</v>
      </c>
      <c r="D63" t="s">
        <v>6</v>
      </c>
      <c r="E63">
        <v>105</v>
      </c>
      <c r="F63" s="5">
        <v>0.56007621387470796</v>
      </c>
      <c r="G63" s="5" t="s">
        <v>26</v>
      </c>
      <c r="H63" s="5" t="s">
        <v>19</v>
      </c>
      <c r="I63" s="5">
        <v>0.18640000000000001</v>
      </c>
      <c r="J63" s="4">
        <v>31.255300822055332</v>
      </c>
      <c r="K63" s="4">
        <f t="shared" si="0"/>
        <v>1.942110627180052E-2</v>
      </c>
      <c r="L63" s="3">
        <v>100</v>
      </c>
      <c r="M63">
        <f t="shared" si="1"/>
        <v>0.36200942090636168</v>
      </c>
      <c r="N63" s="6">
        <f t="shared" si="2"/>
        <v>0.92208563478106964</v>
      </c>
      <c r="O63" s="3">
        <v>2.5</v>
      </c>
      <c r="P63" s="3" t="s">
        <v>81</v>
      </c>
      <c r="Q63" s="4">
        <v>433022.07789999992</v>
      </c>
      <c r="R63" s="4">
        <v>4497233.9788000006</v>
      </c>
      <c r="S63" s="4">
        <v>433046.46490000002</v>
      </c>
      <c r="T63" s="4">
        <v>4497214.4465999994</v>
      </c>
    </row>
    <row r="64" spans="1:20" x14ac:dyDescent="0.25">
      <c r="A64">
        <v>2050</v>
      </c>
      <c r="B64">
        <v>1</v>
      </c>
      <c r="C64">
        <v>13</v>
      </c>
      <c r="D64" t="s">
        <v>6</v>
      </c>
      <c r="E64">
        <v>106</v>
      </c>
      <c r="F64" s="5">
        <v>0.23450952608254699</v>
      </c>
      <c r="G64" s="5" t="s">
        <v>26</v>
      </c>
      <c r="H64" s="5" t="s">
        <v>19</v>
      </c>
      <c r="I64" s="5">
        <v>0.18640000000000001</v>
      </c>
      <c r="J64" s="4">
        <v>37.150142837898677</v>
      </c>
      <c r="K64" s="4">
        <f t="shared" si="0"/>
        <v>2.3083984255185101E-2</v>
      </c>
      <c r="L64" s="3">
        <v>100</v>
      </c>
      <c r="M64">
        <f t="shared" si="1"/>
        <v>0.43028546651665028</v>
      </c>
      <c r="N64" s="6">
        <f t="shared" si="2"/>
        <v>0.66479499259919728</v>
      </c>
      <c r="O64" s="4">
        <v>10</v>
      </c>
      <c r="P64" s="3" t="s">
        <v>82</v>
      </c>
      <c r="Q64" s="4">
        <v>432993.09140000027</v>
      </c>
      <c r="R64" s="4">
        <v>4497257.1949000005</v>
      </c>
      <c r="S64" s="4">
        <v>433022.07789999992</v>
      </c>
      <c r="T64" s="4">
        <v>4497233.9788000006</v>
      </c>
    </row>
    <row r="65" spans="1:20" x14ac:dyDescent="0.25">
      <c r="A65">
        <v>2050</v>
      </c>
      <c r="B65">
        <v>1</v>
      </c>
      <c r="C65">
        <v>13</v>
      </c>
      <c r="D65" t="s">
        <v>6</v>
      </c>
      <c r="E65">
        <v>107</v>
      </c>
      <c r="F65" s="5">
        <v>0.15291236883967901</v>
      </c>
      <c r="G65" s="5" t="s">
        <v>26</v>
      </c>
      <c r="H65" s="5" t="s">
        <v>19</v>
      </c>
      <c r="I65" s="5">
        <v>0.18640000000000001</v>
      </c>
      <c r="J65" s="4">
        <v>30.128243716266532</v>
      </c>
      <c r="K65" s="4">
        <f t="shared" si="0"/>
        <v>1.8720786797976535E-2</v>
      </c>
      <c r="L65" s="3">
        <v>100</v>
      </c>
      <c r="M65">
        <f t="shared" si="1"/>
        <v>0.34895546591428267</v>
      </c>
      <c r="N65" s="6">
        <f t="shared" si="2"/>
        <v>0.50186783475396168</v>
      </c>
      <c r="O65" s="3">
        <v>15</v>
      </c>
      <c r="P65" s="3" t="s">
        <v>83</v>
      </c>
      <c r="Q65" s="4">
        <v>433049.13069999963</v>
      </c>
      <c r="R65" s="4">
        <v>4497218.0680999998</v>
      </c>
      <c r="S65" s="4">
        <v>433025.54930000007</v>
      </c>
      <c r="T65" s="4">
        <v>4497236.8035000004</v>
      </c>
    </row>
    <row r="66" spans="1:20" x14ac:dyDescent="0.25">
      <c r="A66">
        <v>2050</v>
      </c>
      <c r="B66">
        <v>1</v>
      </c>
      <c r="C66">
        <v>13</v>
      </c>
      <c r="D66" t="s">
        <v>6</v>
      </c>
      <c r="E66">
        <v>108</v>
      </c>
      <c r="F66" s="5">
        <v>0.21817025400741799</v>
      </c>
      <c r="G66" s="5" t="s">
        <v>26</v>
      </c>
      <c r="H66" s="5" t="s">
        <v>19</v>
      </c>
      <c r="I66" s="5">
        <v>0.18640000000000001</v>
      </c>
      <c r="J66" s="4">
        <v>34.561727605634054</v>
      </c>
      <c r="K66" s="4">
        <f t="shared" si="0"/>
        <v>2.1475620682312832E-2</v>
      </c>
      <c r="L66" s="3">
        <v>100</v>
      </c>
      <c r="M66">
        <f t="shared" si="1"/>
        <v>0.4003055695183112</v>
      </c>
      <c r="N66" s="6">
        <f t="shared" si="2"/>
        <v>0.61847582352572916</v>
      </c>
      <c r="O66" s="3">
        <v>10</v>
      </c>
      <c r="P66" s="3" t="s">
        <v>84</v>
      </c>
      <c r="Q66" s="4">
        <v>432813.86780000053</v>
      </c>
      <c r="R66" s="4">
        <v>4497435.2284999993</v>
      </c>
      <c r="S66" s="4">
        <v>432781.47649999947</v>
      </c>
      <c r="T66" s="4">
        <v>4497447.2497000005</v>
      </c>
    </row>
    <row r="67" spans="1:20" x14ac:dyDescent="0.25">
      <c r="A67">
        <v>2050</v>
      </c>
      <c r="B67">
        <v>1</v>
      </c>
      <c r="C67">
        <v>13</v>
      </c>
      <c r="D67" t="s">
        <v>6</v>
      </c>
      <c r="E67">
        <v>109</v>
      </c>
      <c r="F67" s="5">
        <v>0.107230965340932</v>
      </c>
      <c r="G67" s="5" t="s">
        <v>26</v>
      </c>
      <c r="H67" s="5" t="s">
        <v>19</v>
      </c>
      <c r="I67" s="5">
        <v>0.18640000000000001</v>
      </c>
      <c r="J67" s="4">
        <v>16.987178060687768</v>
      </c>
      <c r="K67" s="4">
        <f t="shared" si="0"/>
        <v>1.0555322831569559E-2</v>
      </c>
      <c r="L67" s="3">
        <v>100</v>
      </c>
      <c r="M67">
        <f t="shared" si="1"/>
        <v>0.19675121758045661</v>
      </c>
      <c r="N67" s="6">
        <f t="shared" ref="N67:N130" si="9">F67+M67</f>
        <v>0.30398218292138862</v>
      </c>
      <c r="O67" s="4">
        <v>10</v>
      </c>
      <c r="P67" s="3" t="s">
        <v>85</v>
      </c>
      <c r="Q67" s="4">
        <v>432794.66260000068</v>
      </c>
      <c r="R67" s="4">
        <v>4497432.4865000006</v>
      </c>
      <c r="S67" s="4">
        <v>432811.63750000065</v>
      </c>
      <c r="T67" s="4">
        <v>4497432.0171000073</v>
      </c>
    </row>
    <row r="68" spans="1:20" x14ac:dyDescent="0.25">
      <c r="A68">
        <v>2050</v>
      </c>
      <c r="B68">
        <v>1</v>
      </c>
      <c r="C68">
        <v>13</v>
      </c>
      <c r="D68" t="s">
        <v>6</v>
      </c>
      <c r="E68">
        <v>111</v>
      </c>
      <c r="F68" s="5">
        <v>0.197221023265228</v>
      </c>
      <c r="G68" s="5" t="s">
        <v>26</v>
      </c>
      <c r="H68" s="5" t="s">
        <v>19</v>
      </c>
      <c r="I68" s="5">
        <v>0.18640000000000001</v>
      </c>
      <c r="J68" s="4">
        <v>31.243083875057401</v>
      </c>
      <c r="K68" s="4">
        <f t="shared" si="0"/>
        <v>1.9413515027444418E-2</v>
      </c>
      <c r="L68" s="3">
        <v>100</v>
      </c>
      <c r="M68">
        <f t="shared" si="1"/>
        <v>0.36186792011156393</v>
      </c>
      <c r="N68" s="6">
        <f t="shared" si="9"/>
        <v>0.55908894337679194</v>
      </c>
      <c r="O68" s="3">
        <v>10</v>
      </c>
      <c r="P68" s="3" t="s">
        <v>86</v>
      </c>
      <c r="Q68" s="4">
        <v>432794.66260000068</v>
      </c>
      <c r="R68" s="4">
        <v>4497432.4865000006</v>
      </c>
      <c r="S68" s="4">
        <v>432788.06010000035</v>
      </c>
      <c r="T68" s="4">
        <v>4497463.0131999981</v>
      </c>
    </row>
    <row r="69" spans="1:20" x14ac:dyDescent="0.25">
      <c r="A69">
        <v>2050</v>
      </c>
      <c r="B69">
        <v>1</v>
      </c>
      <c r="C69">
        <v>13</v>
      </c>
      <c r="D69" t="s">
        <v>6</v>
      </c>
      <c r="E69">
        <v>112</v>
      </c>
      <c r="F69" s="5">
        <v>4.9602825506553899E-2</v>
      </c>
      <c r="G69" s="5" t="s">
        <v>26</v>
      </c>
      <c r="H69" s="5" t="s">
        <v>19</v>
      </c>
      <c r="I69" s="5">
        <v>0.18640000000000001</v>
      </c>
      <c r="J69" s="4">
        <v>48.866050027085201</v>
      </c>
      <c r="K69" s="4">
        <f t="shared" ref="K69:K133" si="10">J69*0.00062137</f>
        <v>3.0363897505329931E-2</v>
      </c>
      <c r="L69" s="3">
        <v>20</v>
      </c>
      <c r="M69">
        <f t="shared" si="1"/>
        <v>0.11319660989986999</v>
      </c>
      <c r="N69" s="6">
        <f t="shared" si="9"/>
        <v>0.16279943540642389</v>
      </c>
      <c r="O69" s="4">
        <v>15</v>
      </c>
      <c r="P69" s="3" t="s">
        <v>87</v>
      </c>
      <c r="Q69" s="4">
        <v>432715.55380000034</v>
      </c>
      <c r="R69" s="4">
        <v>4497401.6714000013</v>
      </c>
      <c r="S69" s="4">
        <v>432675.13140000077</v>
      </c>
      <c r="T69" s="4">
        <v>4497374.2431999985</v>
      </c>
    </row>
    <row r="70" spans="1:20" x14ac:dyDescent="0.25">
      <c r="A70">
        <v>2050</v>
      </c>
      <c r="B70">
        <v>1</v>
      </c>
      <c r="C70">
        <v>13</v>
      </c>
      <c r="D70" t="s">
        <v>6</v>
      </c>
      <c r="E70">
        <v>114</v>
      </c>
      <c r="F70" s="5">
        <v>9.5592922996729598E-2</v>
      </c>
      <c r="G70" s="5" t="s">
        <v>26</v>
      </c>
      <c r="H70" s="5" t="s">
        <v>19</v>
      </c>
      <c r="I70" s="5">
        <v>0.18640000000000001</v>
      </c>
      <c r="J70" s="4">
        <v>48.542807386032393</v>
      </c>
      <c r="K70" s="4">
        <f t="shared" si="10"/>
        <v>3.0163044225458947E-2</v>
      </c>
      <c r="L70" s="3">
        <v>6</v>
      </c>
      <c r="M70">
        <f t="shared" ref="M70:M134" si="11">I70*K70*L70</f>
        <v>3.3734348661753288E-2</v>
      </c>
      <c r="N70" s="6">
        <f t="shared" si="9"/>
        <v>0.1293272716584829</v>
      </c>
      <c r="O70" s="3">
        <v>10</v>
      </c>
      <c r="P70" s="3" t="s">
        <v>88</v>
      </c>
      <c r="Q70" s="4">
        <v>432721.26650000026</v>
      </c>
      <c r="R70" s="4">
        <v>4497396.0142999999</v>
      </c>
      <c r="S70" s="4">
        <v>432681.44519999967</v>
      </c>
      <c r="T70" s="4">
        <v>4497368.282200004</v>
      </c>
    </row>
    <row r="71" spans="1:20" x14ac:dyDescent="0.25">
      <c r="A71">
        <v>2050</v>
      </c>
      <c r="B71">
        <v>1</v>
      </c>
      <c r="C71">
        <v>13</v>
      </c>
      <c r="D71" t="s">
        <v>6</v>
      </c>
      <c r="E71">
        <v>115</v>
      </c>
      <c r="F71" s="5">
        <v>1.99995281898281E-2</v>
      </c>
      <c r="G71" s="5" t="s">
        <v>26</v>
      </c>
      <c r="H71" s="5" t="s">
        <v>19</v>
      </c>
      <c r="I71" s="5">
        <v>0.18640000000000001</v>
      </c>
      <c r="J71" s="4">
        <v>12.185614650261824</v>
      </c>
      <c r="K71" s="4">
        <f t="shared" si="10"/>
        <v>7.5717753752331893E-3</v>
      </c>
      <c r="L71" s="3">
        <v>26</v>
      </c>
      <c r="M71">
        <f t="shared" si="11"/>
        <v>3.6695852178530136E-2</v>
      </c>
      <c r="N71" s="6">
        <f t="shared" si="9"/>
        <v>5.6695380368358236E-2</v>
      </c>
      <c r="O71" s="4">
        <v>10</v>
      </c>
      <c r="P71" s="3" t="s">
        <v>89</v>
      </c>
      <c r="Q71" s="4">
        <v>432725.78519999975</v>
      </c>
      <c r="R71" s="4">
        <v>4497374.6403000001</v>
      </c>
      <c r="S71" s="4">
        <v>432728.4725999998</v>
      </c>
      <c r="T71" s="4">
        <v>4497386.5215999931</v>
      </c>
    </row>
    <row r="72" spans="1:20" x14ac:dyDescent="0.25">
      <c r="A72">
        <v>2050</v>
      </c>
      <c r="B72">
        <v>1</v>
      </c>
      <c r="C72">
        <v>13</v>
      </c>
      <c r="D72" t="s">
        <v>6</v>
      </c>
      <c r="E72">
        <v>117</v>
      </c>
      <c r="F72" s="5">
        <v>0.32470461381672</v>
      </c>
      <c r="G72" s="5" t="s">
        <v>26</v>
      </c>
      <c r="H72" s="5" t="s">
        <v>19</v>
      </c>
      <c r="I72" s="5">
        <v>0.18640000000000001</v>
      </c>
      <c r="J72" s="4">
        <v>28.57702497866557</v>
      </c>
      <c r="K72" s="4">
        <f t="shared" si="10"/>
        <v>1.7756906010993424E-2</v>
      </c>
      <c r="L72" s="3">
        <v>180</v>
      </c>
      <c r="M72">
        <f t="shared" si="11"/>
        <v>0.59577971048085143</v>
      </c>
      <c r="N72" s="6">
        <f t="shared" si="9"/>
        <v>0.92048432429757143</v>
      </c>
      <c r="O72" s="4">
        <v>10</v>
      </c>
      <c r="P72" s="3" t="s">
        <v>90</v>
      </c>
      <c r="Q72" s="4">
        <v>432666.93879999925</v>
      </c>
      <c r="R72" s="4">
        <v>4497377.2736999989</v>
      </c>
      <c r="S72" s="4">
        <v>432688.74469999969</v>
      </c>
      <c r="T72" s="4">
        <v>4497358.8184000049</v>
      </c>
    </row>
    <row r="73" spans="1:20" x14ac:dyDescent="0.25">
      <c r="A73">
        <v>2050</v>
      </c>
      <c r="B73">
        <v>1</v>
      </c>
      <c r="C73">
        <v>13</v>
      </c>
      <c r="D73" t="s">
        <v>6</v>
      </c>
      <c r="E73">
        <v>118</v>
      </c>
      <c r="F73" s="5">
        <v>2.4986924805944E-2</v>
      </c>
      <c r="G73" s="5" t="s">
        <v>26</v>
      </c>
      <c r="H73" s="5" t="s">
        <v>19</v>
      </c>
      <c r="I73" s="5">
        <v>0.18640000000000001</v>
      </c>
      <c r="J73" s="4">
        <v>28.303833798135027</v>
      </c>
      <c r="K73" s="4">
        <f t="shared" si="10"/>
        <v>1.7587153207147162E-2</v>
      </c>
      <c r="L73" s="3">
        <v>20</v>
      </c>
      <c r="M73">
        <f t="shared" si="11"/>
        <v>6.556490715624462E-2</v>
      </c>
      <c r="N73" s="6">
        <f t="shared" si="9"/>
        <v>9.055183196218862E-2</v>
      </c>
      <c r="O73" s="3">
        <v>20</v>
      </c>
      <c r="P73" s="3" t="s">
        <v>91</v>
      </c>
      <c r="Q73" s="4">
        <v>432675.13140000077</v>
      </c>
      <c r="R73" s="4">
        <v>4497374.2431999985</v>
      </c>
      <c r="S73" s="4">
        <v>432687.5121999993</v>
      </c>
      <c r="T73" s="4">
        <v>4497348.8014000012</v>
      </c>
    </row>
    <row r="74" spans="1:20" x14ac:dyDescent="0.25">
      <c r="A74">
        <v>2050</v>
      </c>
      <c r="B74">
        <v>1</v>
      </c>
      <c r="C74">
        <v>13</v>
      </c>
      <c r="D74" t="s">
        <v>6</v>
      </c>
      <c r="E74" s="7" t="s">
        <v>181</v>
      </c>
      <c r="F74" s="7">
        <v>4.6963153399999999E-2</v>
      </c>
      <c r="G74" s="5" t="s">
        <v>24</v>
      </c>
      <c r="H74" s="7" t="s">
        <v>173</v>
      </c>
      <c r="I74" s="5">
        <v>0.18640000000000001</v>
      </c>
      <c r="J74" s="4">
        <v>80.288280736668739</v>
      </c>
      <c r="K74" s="4">
        <f t="shared" si="10"/>
        <v>4.9888729001343855E-2</v>
      </c>
      <c r="L74" s="8">
        <v>20</v>
      </c>
      <c r="M74" s="7">
        <f t="shared" si="11"/>
        <v>0.18598518171700992</v>
      </c>
      <c r="N74" s="7">
        <f t="shared" si="9"/>
        <v>0.23294833511700991</v>
      </c>
      <c r="O74" s="3">
        <v>30</v>
      </c>
      <c r="P74" s="3" t="s">
        <v>92</v>
      </c>
      <c r="Q74" s="4">
        <v>432687.5121999993</v>
      </c>
      <c r="R74" s="4">
        <v>4497348.8014000012</v>
      </c>
      <c r="S74" s="4">
        <v>432739.06850000023</v>
      </c>
      <c r="T74" s="4">
        <v>4497287.2888999991</v>
      </c>
    </row>
    <row r="75" spans="1:20" x14ac:dyDescent="0.25">
      <c r="A75">
        <v>2050</v>
      </c>
      <c r="B75">
        <v>1</v>
      </c>
      <c r="C75">
        <v>13</v>
      </c>
      <c r="D75" t="s">
        <v>6</v>
      </c>
      <c r="E75" s="7" t="s">
        <v>182</v>
      </c>
      <c r="F75" s="7">
        <v>6.7507349999999994E-2</v>
      </c>
      <c r="G75" s="5" t="s">
        <v>24</v>
      </c>
      <c r="H75" s="7" t="s">
        <v>174</v>
      </c>
      <c r="I75" s="5">
        <v>0.18640000000000001</v>
      </c>
      <c r="J75" s="4">
        <v>80.288280736668739</v>
      </c>
      <c r="K75" s="4">
        <f t="shared" ref="K75" si="12">J75*0.00062137</f>
        <v>4.9888729001343855E-2</v>
      </c>
      <c r="L75" s="8">
        <v>6</v>
      </c>
      <c r="M75" s="7">
        <f t="shared" ref="M75" si="13">I75*K75*L75</f>
        <v>5.5795554515102971E-2</v>
      </c>
      <c r="N75" s="7">
        <f t="shared" si="9"/>
        <v>0.12330290451510297</v>
      </c>
      <c r="O75" s="3">
        <v>30</v>
      </c>
      <c r="P75" s="3" t="s">
        <v>92</v>
      </c>
      <c r="Q75" s="4">
        <v>432687.5121999993</v>
      </c>
      <c r="R75" s="4">
        <v>4497348.8014000012</v>
      </c>
      <c r="S75" s="4">
        <v>432739.06850000023</v>
      </c>
      <c r="T75" s="4">
        <v>4497287.2888999991</v>
      </c>
    </row>
    <row r="76" spans="1:20" x14ac:dyDescent="0.25">
      <c r="A76">
        <v>2050</v>
      </c>
      <c r="B76">
        <v>1</v>
      </c>
      <c r="C76">
        <v>13</v>
      </c>
      <c r="D76" t="s">
        <v>6</v>
      </c>
      <c r="E76">
        <v>120</v>
      </c>
      <c r="F76" s="5">
        <v>2.5145993160549499E-2</v>
      </c>
      <c r="G76" s="3" t="s">
        <v>18</v>
      </c>
      <c r="H76" s="5" t="s">
        <v>19</v>
      </c>
      <c r="I76" s="5">
        <v>0.18640000000000001</v>
      </c>
      <c r="J76" s="4">
        <v>20.410515360140522</v>
      </c>
      <c r="K76" s="4">
        <f t="shared" si="10"/>
        <v>1.2682481929330516E-2</v>
      </c>
      <c r="L76" s="3">
        <v>6</v>
      </c>
      <c r="M76">
        <f t="shared" si="11"/>
        <v>1.4184087789763249E-2</v>
      </c>
      <c r="N76" s="6">
        <f t="shared" si="9"/>
        <v>3.9330080950312749E-2</v>
      </c>
      <c r="O76" s="3">
        <v>15</v>
      </c>
      <c r="P76" s="3" t="s">
        <v>93</v>
      </c>
      <c r="Q76" s="4">
        <v>432681.44519999967</v>
      </c>
      <c r="R76" s="4">
        <v>4497368.2822000021</v>
      </c>
      <c r="S76" s="4">
        <v>432687.5121999993</v>
      </c>
      <c r="T76" s="4">
        <v>4497348.8014000012</v>
      </c>
    </row>
    <row r="77" spans="1:20" x14ac:dyDescent="0.25">
      <c r="A77">
        <v>2050</v>
      </c>
      <c r="B77">
        <v>1</v>
      </c>
      <c r="C77">
        <v>13</v>
      </c>
      <c r="D77" t="s">
        <v>6</v>
      </c>
      <c r="E77">
        <v>122</v>
      </c>
      <c r="F77" s="5">
        <v>0.47853290193597697</v>
      </c>
      <c r="G77" s="5" t="s">
        <v>26</v>
      </c>
      <c r="H77" s="5" t="s">
        <v>19</v>
      </c>
      <c r="I77" s="5">
        <v>0.18640000000000001</v>
      </c>
      <c r="J77" s="4">
        <v>75.807569719423128</v>
      </c>
      <c r="K77" s="4">
        <f t="shared" si="10"/>
        <v>4.7104549596557951E-2</v>
      </c>
      <c r="L77" s="3">
        <v>100</v>
      </c>
      <c r="M77">
        <f t="shared" si="11"/>
        <v>0.87802880447984022</v>
      </c>
      <c r="N77" s="6">
        <f t="shared" si="9"/>
        <v>1.3565617064158171</v>
      </c>
      <c r="O77" s="3">
        <v>10</v>
      </c>
      <c r="P77" s="3" t="s">
        <v>94</v>
      </c>
      <c r="Q77" s="4">
        <v>432714.74009999976</v>
      </c>
      <c r="R77" s="4">
        <v>4497538.4741999991</v>
      </c>
      <c r="S77" s="4">
        <v>432765.49020000041</v>
      </c>
      <c r="T77" s="4">
        <v>4497482.1952000046</v>
      </c>
    </row>
    <row r="78" spans="1:20" x14ac:dyDescent="0.25">
      <c r="A78">
        <v>2050</v>
      </c>
      <c r="B78">
        <v>1</v>
      </c>
      <c r="C78">
        <v>13</v>
      </c>
      <c r="D78" t="s">
        <v>6</v>
      </c>
      <c r="E78">
        <v>123</v>
      </c>
      <c r="F78" s="5">
        <v>0.14373434429398901</v>
      </c>
      <c r="G78" s="5" t="s">
        <v>26</v>
      </c>
      <c r="H78" s="5" t="s">
        <v>19</v>
      </c>
      <c r="I78" s="5">
        <v>0.18640000000000001</v>
      </c>
      <c r="J78" s="4">
        <v>28.319900139488777</v>
      </c>
      <c r="K78" s="4">
        <f t="shared" si="10"/>
        <v>1.759713634967414E-2</v>
      </c>
      <c r="L78" s="3">
        <v>100</v>
      </c>
      <c r="M78">
        <f t="shared" si="11"/>
        <v>0.32801062155792599</v>
      </c>
      <c r="N78" s="6">
        <f t="shared" si="9"/>
        <v>0.471744965851915</v>
      </c>
      <c r="O78" s="3">
        <v>15</v>
      </c>
      <c r="P78" s="3" t="s">
        <v>95</v>
      </c>
      <c r="Q78" s="4">
        <v>432737.59210000001</v>
      </c>
      <c r="R78" s="4">
        <v>4497518.0538999997</v>
      </c>
      <c r="S78" s="4">
        <v>432719.04360000044</v>
      </c>
      <c r="T78" s="4">
        <v>4497539.4414000008</v>
      </c>
    </row>
    <row r="79" spans="1:20" x14ac:dyDescent="0.25">
      <c r="A79">
        <v>2050</v>
      </c>
      <c r="B79">
        <v>1</v>
      </c>
      <c r="C79">
        <v>13</v>
      </c>
      <c r="D79" t="s">
        <v>6</v>
      </c>
      <c r="E79">
        <v>124</v>
      </c>
      <c r="F79" s="5">
        <v>0.70644339542923196</v>
      </c>
      <c r="G79" s="5" t="s">
        <v>26</v>
      </c>
      <c r="H79" s="5" t="s">
        <v>19</v>
      </c>
      <c r="I79" s="5">
        <v>0.18640000000000001</v>
      </c>
      <c r="J79" s="4">
        <v>139.19014966535852</v>
      </c>
      <c r="K79" s="4">
        <f t="shared" si="10"/>
        <v>8.6488583297563829E-2</v>
      </c>
      <c r="L79" s="3">
        <v>100</v>
      </c>
      <c r="M79">
        <f t="shared" si="11"/>
        <v>1.6121471926665898</v>
      </c>
      <c r="N79" s="6">
        <f t="shared" si="9"/>
        <v>2.3185905880958217</v>
      </c>
      <c r="O79" s="3">
        <v>15</v>
      </c>
      <c r="P79" s="3" t="s">
        <v>96</v>
      </c>
      <c r="Q79" s="4">
        <v>432719.04360000044</v>
      </c>
      <c r="R79" s="4">
        <v>4497539.4414000008</v>
      </c>
      <c r="S79" s="4">
        <v>432640.6584999999</v>
      </c>
      <c r="T79" s="4">
        <v>4497654.4046999998</v>
      </c>
    </row>
    <row r="80" spans="1:20" x14ac:dyDescent="0.25">
      <c r="A80">
        <v>2050</v>
      </c>
      <c r="B80">
        <v>1</v>
      </c>
      <c r="C80">
        <v>13</v>
      </c>
      <c r="D80" t="s">
        <v>6</v>
      </c>
      <c r="E80">
        <v>125</v>
      </c>
      <c r="F80" s="5">
        <v>1.14444276038557</v>
      </c>
      <c r="G80" s="5" t="s">
        <v>26</v>
      </c>
      <c r="H80" s="5" t="s">
        <v>19</v>
      </c>
      <c r="I80" s="5">
        <v>0.18640000000000001</v>
      </c>
      <c r="J80" s="4">
        <v>225.48894968007625</v>
      </c>
      <c r="K80" s="4">
        <f t="shared" si="10"/>
        <v>0.14011206866270898</v>
      </c>
      <c r="L80" s="3">
        <v>100</v>
      </c>
      <c r="M80">
        <f t="shared" si="11"/>
        <v>2.6116889598728954</v>
      </c>
      <c r="N80" s="6">
        <f t="shared" si="9"/>
        <v>3.7561317202584652</v>
      </c>
      <c r="O80" s="3">
        <v>15</v>
      </c>
      <c r="P80" s="3" t="s">
        <v>97</v>
      </c>
      <c r="Q80" s="4">
        <v>432588.18960000016</v>
      </c>
      <c r="R80" s="4">
        <v>4497725.0106000006</v>
      </c>
      <c r="S80" s="4">
        <v>432714.74010000005</v>
      </c>
      <c r="T80" s="4">
        <v>4497538.4741999991</v>
      </c>
    </row>
    <row r="81" spans="1:20" x14ac:dyDescent="0.25">
      <c r="A81">
        <v>2050</v>
      </c>
      <c r="B81">
        <v>1</v>
      </c>
      <c r="C81">
        <v>13</v>
      </c>
      <c r="D81" t="s">
        <v>6</v>
      </c>
      <c r="E81">
        <v>127</v>
      </c>
      <c r="F81" s="5">
        <v>0.115053339841324</v>
      </c>
      <c r="G81" s="5" t="s">
        <v>26</v>
      </c>
      <c r="H81" s="5" t="s">
        <v>19</v>
      </c>
      <c r="I81" s="5">
        <v>0.18640000000000001</v>
      </c>
      <c r="J81" s="4">
        <v>22.668887006928287</v>
      </c>
      <c r="K81" s="4">
        <f t="shared" si="10"/>
        <v>1.4085766319495029E-2</v>
      </c>
      <c r="L81" s="3">
        <v>100</v>
      </c>
      <c r="M81">
        <f t="shared" si="11"/>
        <v>0.26255868419538736</v>
      </c>
      <c r="N81" s="6">
        <f t="shared" si="9"/>
        <v>0.37761202403671135</v>
      </c>
      <c r="O81" s="4">
        <v>15</v>
      </c>
      <c r="P81" s="3" t="s">
        <v>98</v>
      </c>
      <c r="Q81" s="4">
        <v>432593.88960000034</v>
      </c>
      <c r="R81" s="4">
        <v>4497738.8640000001</v>
      </c>
      <c r="S81" s="4">
        <v>432614.76939999964</v>
      </c>
      <c r="T81" s="4">
        <v>4497747.6710999999</v>
      </c>
    </row>
    <row r="82" spans="1:20" x14ac:dyDescent="0.25">
      <c r="A82">
        <v>2050</v>
      </c>
      <c r="B82">
        <v>1</v>
      </c>
      <c r="C82">
        <v>13</v>
      </c>
      <c r="D82" t="s">
        <v>6</v>
      </c>
      <c r="E82">
        <v>128</v>
      </c>
      <c r="F82" s="5">
        <v>0.81746855663368401</v>
      </c>
      <c r="G82" s="5" t="s">
        <v>26</v>
      </c>
      <c r="H82" s="5" t="s">
        <v>19</v>
      </c>
      <c r="I82" s="5">
        <v>0.18640000000000001</v>
      </c>
      <c r="J82" s="4">
        <v>161.0654999996643</v>
      </c>
      <c r="K82" s="4">
        <f t="shared" si="10"/>
        <v>0.10008126973479141</v>
      </c>
      <c r="L82" s="3">
        <v>100</v>
      </c>
      <c r="M82">
        <f t="shared" si="11"/>
        <v>1.8655148678565121</v>
      </c>
      <c r="N82" s="6">
        <f t="shared" si="9"/>
        <v>2.682983424490196</v>
      </c>
      <c r="O82" s="3">
        <v>15</v>
      </c>
      <c r="P82" s="3" t="s">
        <v>99</v>
      </c>
      <c r="Q82" s="4">
        <v>432614.76939999964</v>
      </c>
      <c r="R82" s="4">
        <v>4497747.6710999999</v>
      </c>
      <c r="S82" s="4">
        <v>432775.77770000044</v>
      </c>
      <c r="T82" s="4">
        <v>4497746.7473000009</v>
      </c>
    </row>
    <row r="83" spans="1:20" x14ac:dyDescent="0.25">
      <c r="A83">
        <v>2050</v>
      </c>
      <c r="B83">
        <v>1</v>
      </c>
      <c r="C83">
        <v>13</v>
      </c>
      <c r="D83" t="s">
        <v>6</v>
      </c>
      <c r="E83">
        <v>129</v>
      </c>
      <c r="F83" s="5">
        <v>0.74673531948792504</v>
      </c>
      <c r="G83" s="5" t="s">
        <v>26</v>
      </c>
      <c r="H83" s="5" t="s">
        <v>19</v>
      </c>
      <c r="I83" s="5">
        <v>0.18640000000000001</v>
      </c>
      <c r="J83" s="4">
        <v>41.671899998887476</v>
      </c>
      <c r="K83" s="4">
        <f t="shared" si="10"/>
        <v>2.589366850230871E-2</v>
      </c>
      <c r="L83" s="3">
        <v>100</v>
      </c>
      <c r="M83">
        <f t="shared" si="11"/>
        <v>0.48265798088303441</v>
      </c>
      <c r="N83" s="6">
        <f t="shared" si="9"/>
        <v>1.2293933003709594</v>
      </c>
      <c r="O83" s="3">
        <v>2.5</v>
      </c>
      <c r="P83" s="3" t="s">
        <v>100</v>
      </c>
      <c r="Q83" s="4">
        <v>432775.77770000044</v>
      </c>
      <c r="R83" s="4">
        <v>4497746.7473000009</v>
      </c>
      <c r="S83" s="4">
        <v>432817.43479999993</v>
      </c>
      <c r="T83" s="4">
        <v>4497746.5083000008</v>
      </c>
    </row>
    <row r="84" spans="1:20" x14ac:dyDescent="0.25">
      <c r="A84">
        <v>2050</v>
      </c>
      <c r="B84">
        <v>1</v>
      </c>
      <c r="C84">
        <v>13</v>
      </c>
      <c r="D84" t="s">
        <v>6</v>
      </c>
      <c r="E84">
        <v>130</v>
      </c>
      <c r="F84" s="5">
        <v>0.98366184659244005</v>
      </c>
      <c r="G84" s="5" t="s">
        <v>26</v>
      </c>
      <c r="H84" s="5" t="s">
        <v>19</v>
      </c>
      <c r="I84" s="5">
        <v>0.18640000000000001</v>
      </c>
      <c r="J84" s="4">
        <v>193.81023976966929</v>
      </c>
      <c r="K84" s="4">
        <f t="shared" si="10"/>
        <v>0.12042786868567941</v>
      </c>
      <c r="L84" s="3">
        <v>100</v>
      </c>
      <c r="M84">
        <f t="shared" si="11"/>
        <v>2.2447754723010647</v>
      </c>
      <c r="N84" s="6">
        <f t="shared" si="9"/>
        <v>3.2284373188935049</v>
      </c>
      <c r="O84" s="3">
        <v>15</v>
      </c>
      <c r="P84" s="3" t="s">
        <v>101</v>
      </c>
      <c r="Q84" s="4">
        <v>432816.46760000009</v>
      </c>
      <c r="R84" s="4">
        <v>4497750.8120000008</v>
      </c>
      <c r="S84" s="4">
        <v>432622.73450000025</v>
      </c>
      <c r="T84" s="4">
        <v>4497752.9154000003</v>
      </c>
    </row>
    <row r="85" spans="1:20" x14ac:dyDescent="0.25">
      <c r="A85">
        <v>2050</v>
      </c>
      <c r="B85">
        <v>1</v>
      </c>
      <c r="C85">
        <v>13</v>
      </c>
      <c r="D85" t="s">
        <v>6</v>
      </c>
      <c r="E85">
        <v>131</v>
      </c>
      <c r="F85" s="5">
        <v>0.28839465526470998</v>
      </c>
      <c r="G85" s="5" t="s">
        <v>26</v>
      </c>
      <c r="H85" s="5" t="s">
        <v>19</v>
      </c>
      <c r="I85" s="5">
        <v>0.18640000000000001</v>
      </c>
      <c r="J85" s="4">
        <v>16.093970382229678</v>
      </c>
      <c r="K85" s="4">
        <f t="shared" si="10"/>
        <v>1.0000310376406054E-2</v>
      </c>
      <c r="L85" s="3">
        <v>100</v>
      </c>
      <c r="M85">
        <f t="shared" si="11"/>
        <v>0.18640578541620886</v>
      </c>
      <c r="N85" s="6">
        <f t="shared" si="9"/>
        <v>0.47480044068091887</v>
      </c>
      <c r="O85" s="3">
        <v>2.5</v>
      </c>
      <c r="P85" s="3" t="s">
        <v>102</v>
      </c>
      <c r="Q85" s="4">
        <v>432622.73450000025</v>
      </c>
      <c r="R85" s="4">
        <v>4497752.9154000003</v>
      </c>
      <c r="S85" s="4">
        <v>432606.8498999998</v>
      </c>
      <c r="T85" s="4">
        <v>4497750.3615000006</v>
      </c>
    </row>
    <row r="86" spans="1:20" x14ac:dyDescent="0.25">
      <c r="A86">
        <v>2050</v>
      </c>
      <c r="B86">
        <v>1</v>
      </c>
      <c r="C86">
        <v>13</v>
      </c>
      <c r="D86" t="s">
        <v>6</v>
      </c>
      <c r="E86">
        <v>132</v>
      </c>
      <c r="F86" s="5">
        <v>0.312758545614997</v>
      </c>
      <c r="G86" s="5" t="s">
        <v>26</v>
      </c>
      <c r="H86" s="5" t="s">
        <v>19</v>
      </c>
      <c r="I86" s="5">
        <v>0.18640000000000001</v>
      </c>
      <c r="J86" s="4">
        <v>17.453629096957378</v>
      </c>
      <c r="K86" s="4">
        <f t="shared" si="10"/>
        <v>1.0845161511976406E-2</v>
      </c>
      <c r="L86" s="3">
        <v>100</v>
      </c>
      <c r="M86">
        <f t="shared" si="11"/>
        <v>0.20215381058324022</v>
      </c>
      <c r="N86" s="6">
        <f t="shared" si="9"/>
        <v>0.51491235619823716</v>
      </c>
      <c r="O86" s="3">
        <v>2.5</v>
      </c>
      <c r="P86" s="3" t="s">
        <v>103</v>
      </c>
      <c r="Q86" s="4">
        <v>432606.8498999998</v>
      </c>
      <c r="R86" s="4">
        <v>4497750.3615000006</v>
      </c>
      <c r="S86" s="4">
        <v>432591.26559999958</v>
      </c>
      <c r="T86" s="4">
        <v>4497742.5160000008</v>
      </c>
    </row>
    <row r="87" spans="1:20" x14ac:dyDescent="0.25">
      <c r="A87">
        <v>2050</v>
      </c>
      <c r="B87">
        <v>1</v>
      </c>
      <c r="C87">
        <v>13</v>
      </c>
      <c r="D87" t="s">
        <v>6</v>
      </c>
      <c r="E87">
        <v>133</v>
      </c>
      <c r="F87" s="5">
        <v>0.112233449610357</v>
      </c>
      <c r="G87" s="5" t="s">
        <v>26</v>
      </c>
      <c r="H87" s="5" t="s">
        <v>19</v>
      </c>
      <c r="I87" s="5">
        <v>0.18640000000000001</v>
      </c>
      <c r="J87" s="4">
        <v>17.779636422714983</v>
      </c>
      <c r="K87" s="4">
        <f t="shared" si="10"/>
        <v>1.1047732683982408E-2</v>
      </c>
      <c r="L87" s="3">
        <v>100</v>
      </c>
      <c r="M87">
        <f t="shared" si="11"/>
        <v>0.20592973722943211</v>
      </c>
      <c r="N87" s="6">
        <f t="shared" si="9"/>
        <v>0.31816318683978911</v>
      </c>
      <c r="O87" s="3">
        <v>10</v>
      </c>
      <c r="P87" s="3" t="s">
        <v>104</v>
      </c>
      <c r="Q87" s="4">
        <v>432591.26559999958</v>
      </c>
      <c r="R87" s="4">
        <v>4497742.5160000008</v>
      </c>
      <c r="S87" s="4">
        <v>432588.18960000016</v>
      </c>
      <c r="T87" s="4">
        <v>4497725.0106000006</v>
      </c>
    </row>
    <row r="88" spans="1:20" x14ac:dyDescent="0.25">
      <c r="A88">
        <v>2050</v>
      </c>
      <c r="B88">
        <v>1</v>
      </c>
      <c r="C88">
        <v>13</v>
      </c>
      <c r="D88" t="s">
        <v>6</v>
      </c>
      <c r="E88">
        <v>134</v>
      </c>
      <c r="F88" s="5">
        <v>7.6990731522528194E-2</v>
      </c>
      <c r="G88" s="5" t="s">
        <v>26</v>
      </c>
      <c r="H88" s="5" t="s">
        <v>19</v>
      </c>
      <c r="I88" s="5">
        <v>0.18640000000000001</v>
      </c>
      <c r="J88" s="4">
        <v>12.196632983590213</v>
      </c>
      <c r="K88" s="4">
        <f t="shared" si="10"/>
        <v>7.5786218370134505E-3</v>
      </c>
      <c r="L88" s="3">
        <v>100</v>
      </c>
      <c r="M88">
        <f t="shared" si="11"/>
        <v>0.14126551104193072</v>
      </c>
      <c r="N88" s="6">
        <f t="shared" si="9"/>
        <v>0.21825624256445891</v>
      </c>
      <c r="O88" s="4">
        <v>10</v>
      </c>
      <c r="P88" s="3" t="s">
        <v>105</v>
      </c>
      <c r="Q88" s="4">
        <v>432591.17650000006</v>
      </c>
      <c r="R88" s="4">
        <v>4497726.9771999996</v>
      </c>
      <c r="S88" s="4">
        <v>432593.88960000034</v>
      </c>
      <c r="T88" s="4">
        <v>4497738.8640000001</v>
      </c>
    </row>
    <row r="89" spans="1:20" x14ac:dyDescent="0.25">
      <c r="A89">
        <v>2050</v>
      </c>
      <c r="B89">
        <v>1</v>
      </c>
      <c r="C89">
        <v>13</v>
      </c>
      <c r="D89" t="s">
        <v>6</v>
      </c>
      <c r="E89">
        <v>135</v>
      </c>
      <c r="F89" s="5">
        <v>0.475667016682564</v>
      </c>
      <c r="G89" s="5" t="s">
        <v>26</v>
      </c>
      <c r="H89" s="5" t="s">
        <v>19</v>
      </c>
      <c r="I89" s="5">
        <v>0.18640000000000001</v>
      </c>
      <c r="J89" s="4">
        <v>75.353697098899133</v>
      </c>
      <c r="K89" s="4">
        <f t="shared" si="10"/>
        <v>4.6822526766342951E-2</v>
      </c>
      <c r="L89" s="3">
        <v>100</v>
      </c>
      <c r="M89">
        <f t="shared" si="11"/>
        <v>0.87277189892463258</v>
      </c>
      <c r="N89" s="6">
        <f t="shared" si="9"/>
        <v>1.3484389156071965</v>
      </c>
      <c r="O89" s="4">
        <v>10</v>
      </c>
      <c r="P89" s="3" t="s">
        <v>106</v>
      </c>
      <c r="Q89" s="4">
        <v>432828.65990000032</v>
      </c>
      <c r="R89" s="4">
        <v>4497738.1703999992</v>
      </c>
      <c r="S89" s="4">
        <v>432828.43929999974</v>
      </c>
      <c r="T89" s="4">
        <v>4497662.8425999992</v>
      </c>
    </row>
    <row r="90" spans="1:20" x14ac:dyDescent="0.25">
      <c r="A90">
        <v>2050</v>
      </c>
      <c r="B90">
        <v>1</v>
      </c>
      <c r="C90">
        <v>13</v>
      </c>
      <c r="D90" t="s">
        <v>6</v>
      </c>
      <c r="E90">
        <v>136</v>
      </c>
      <c r="F90" s="5">
        <v>7.6522847818523504E-2</v>
      </c>
      <c r="G90" s="5" t="s">
        <v>26</v>
      </c>
      <c r="H90" s="5" t="s">
        <v>19</v>
      </c>
      <c r="I90" s="5">
        <v>0.18640000000000001</v>
      </c>
      <c r="J90" s="4">
        <v>12.122494005793021</v>
      </c>
      <c r="K90" s="4">
        <f t="shared" si="10"/>
        <v>7.5325541003796095E-3</v>
      </c>
      <c r="L90" s="3">
        <v>100</v>
      </c>
      <c r="M90">
        <f t="shared" si="11"/>
        <v>0.14040680843107592</v>
      </c>
      <c r="N90" s="6">
        <f t="shared" si="9"/>
        <v>0.21692965624959942</v>
      </c>
      <c r="O90" s="4">
        <v>10</v>
      </c>
      <c r="P90" s="3" t="s">
        <v>107</v>
      </c>
      <c r="Q90" s="4">
        <v>432828.43929999974</v>
      </c>
      <c r="R90" s="4">
        <v>4497662.8425999992</v>
      </c>
      <c r="S90" s="4">
        <v>432833.45449999999</v>
      </c>
      <c r="T90" s="4">
        <v>4497651.8105999995</v>
      </c>
    </row>
    <row r="91" spans="1:20" x14ac:dyDescent="0.25">
      <c r="A91">
        <v>2050</v>
      </c>
      <c r="B91">
        <v>1</v>
      </c>
      <c r="C91">
        <v>13</v>
      </c>
      <c r="D91" t="s">
        <v>6</v>
      </c>
      <c r="E91">
        <v>137</v>
      </c>
      <c r="F91" s="5">
        <v>6.8130273504721103E-2</v>
      </c>
      <c r="G91" s="5" t="s">
        <v>26</v>
      </c>
      <c r="H91" s="5" t="s">
        <v>19</v>
      </c>
      <c r="I91" s="5">
        <v>0.18640000000000001</v>
      </c>
      <c r="J91" s="4">
        <v>10.792969089264737</v>
      </c>
      <c r="K91" s="4">
        <f t="shared" si="10"/>
        <v>6.7064272029964296E-3</v>
      </c>
      <c r="L91" s="3">
        <v>100</v>
      </c>
      <c r="M91">
        <f t="shared" si="11"/>
        <v>0.12500780306385345</v>
      </c>
      <c r="N91" s="6">
        <f t="shared" si="9"/>
        <v>0.19313807656857457</v>
      </c>
      <c r="O91" s="3">
        <v>10</v>
      </c>
      <c r="P91" s="3" t="s">
        <v>108</v>
      </c>
      <c r="Q91" s="4">
        <v>432836.64410000015</v>
      </c>
      <c r="R91" s="4">
        <v>4497654.5430999994</v>
      </c>
      <c r="S91" s="4">
        <v>432832.0449000001</v>
      </c>
      <c r="T91" s="4">
        <v>4497664.3029999994</v>
      </c>
    </row>
    <row r="92" spans="1:20" x14ac:dyDescent="0.25">
      <c r="A92">
        <v>2050</v>
      </c>
      <c r="B92">
        <v>1</v>
      </c>
      <c r="C92">
        <v>13</v>
      </c>
      <c r="D92" t="s">
        <v>6</v>
      </c>
      <c r="E92">
        <v>138</v>
      </c>
      <c r="F92" s="5">
        <v>0.247080165085208</v>
      </c>
      <c r="G92" s="5" t="s">
        <v>26</v>
      </c>
      <c r="H92" s="5" t="s">
        <v>19</v>
      </c>
      <c r="I92" s="5">
        <v>0.18640000000000001</v>
      </c>
      <c r="J92" s="4">
        <v>48.681999872699244</v>
      </c>
      <c r="K92" s="4">
        <f t="shared" si="10"/>
        <v>3.024953426089913E-2</v>
      </c>
      <c r="L92" s="3">
        <v>100</v>
      </c>
      <c r="M92">
        <f t="shared" si="11"/>
        <v>0.56385131862315985</v>
      </c>
      <c r="N92" s="6">
        <f t="shared" si="9"/>
        <v>0.81093148370836787</v>
      </c>
      <c r="O92" s="3">
        <v>15</v>
      </c>
      <c r="P92" s="3" t="s">
        <v>109</v>
      </c>
      <c r="Q92" s="4">
        <v>432832.0449000001</v>
      </c>
      <c r="R92" s="4">
        <v>4497664.3029999994</v>
      </c>
      <c r="S92" s="4">
        <v>432832.1847000001</v>
      </c>
      <c r="T92" s="4">
        <v>4497712.9682999998</v>
      </c>
    </row>
    <row r="93" spans="1:20" x14ac:dyDescent="0.25">
      <c r="A93">
        <v>2050</v>
      </c>
      <c r="B93">
        <v>1</v>
      </c>
      <c r="C93">
        <v>13</v>
      </c>
      <c r="D93" t="s">
        <v>6</v>
      </c>
      <c r="E93">
        <v>139</v>
      </c>
      <c r="F93" s="5">
        <v>0.127804220328471</v>
      </c>
      <c r="G93" s="5" t="s">
        <v>26</v>
      </c>
      <c r="H93" s="5" t="s">
        <v>19</v>
      </c>
      <c r="I93" s="5">
        <v>0.18640000000000001</v>
      </c>
      <c r="J93" s="4">
        <v>20.246310597473837</v>
      </c>
      <c r="K93" s="4">
        <f t="shared" si="10"/>
        <v>1.2580450015952318E-2</v>
      </c>
      <c r="L93" s="3">
        <v>100</v>
      </c>
      <c r="M93">
        <f t="shared" si="11"/>
        <v>0.23449958829735118</v>
      </c>
      <c r="N93" s="6">
        <f t="shared" si="9"/>
        <v>0.36230380862582218</v>
      </c>
      <c r="O93" s="3">
        <v>10</v>
      </c>
      <c r="P93" s="3" t="s">
        <v>110</v>
      </c>
      <c r="Q93" s="4">
        <v>432832.25700000022</v>
      </c>
      <c r="R93" s="4">
        <v>4497738.1498000007</v>
      </c>
      <c r="S93" s="4">
        <v>432816.46760000009</v>
      </c>
      <c r="T93" s="4">
        <v>4497750.8120000008</v>
      </c>
    </row>
    <row r="94" spans="1:20" x14ac:dyDescent="0.25">
      <c r="A94">
        <v>2050</v>
      </c>
      <c r="B94">
        <v>1</v>
      </c>
      <c r="C94">
        <v>13</v>
      </c>
      <c r="D94" t="s">
        <v>6</v>
      </c>
      <c r="E94">
        <v>140</v>
      </c>
      <c r="F94" s="5">
        <v>8.8297105154197197E-2</v>
      </c>
      <c r="G94" s="5" t="s">
        <v>26</v>
      </c>
      <c r="H94" s="5" t="s">
        <v>19</v>
      </c>
      <c r="I94" s="5">
        <v>0.18640000000000001</v>
      </c>
      <c r="J94" s="4">
        <v>13.987751571233156</v>
      </c>
      <c r="K94" s="4">
        <f t="shared" si="10"/>
        <v>8.691569193817146E-3</v>
      </c>
      <c r="L94" s="3">
        <v>100</v>
      </c>
      <c r="M94">
        <f t="shared" si="11"/>
        <v>0.16201084977275163</v>
      </c>
      <c r="N94" s="6">
        <f t="shared" si="9"/>
        <v>0.25030795492694879</v>
      </c>
      <c r="O94" s="4">
        <v>10</v>
      </c>
      <c r="P94" s="3" t="s">
        <v>111</v>
      </c>
      <c r="Q94" s="4">
        <v>432817.43479999993</v>
      </c>
      <c r="R94" s="4">
        <v>4497746.5083000008</v>
      </c>
      <c r="S94" s="4">
        <v>432828.65990000032</v>
      </c>
      <c r="T94" s="4">
        <v>4497738.1703999992</v>
      </c>
    </row>
    <row r="95" spans="1:20" x14ac:dyDescent="0.25">
      <c r="A95">
        <v>2050</v>
      </c>
      <c r="B95">
        <v>1</v>
      </c>
      <c r="C95">
        <v>13</v>
      </c>
      <c r="D95" t="s">
        <v>6</v>
      </c>
      <c r="E95">
        <v>141</v>
      </c>
      <c r="F95" s="5">
        <v>0.45139078783540698</v>
      </c>
      <c r="G95" s="5" t="s">
        <v>26</v>
      </c>
      <c r="H95" s="5" t="s">
        <v>19</v>
      </c>
      <c r="I95" s="5">
        <v>0.18640000000000001</v>
      </c>
      <c r="J95" s="4">
        <v>25.190103470454346</v>
      </c>
      <c r="K95" s="4">
        <f t="shared" si="10"/>
        <v>1.5652374593436217E-2</v>
      </c>
      <c r="L95" s="3">
        <v>100</v>
      </c>
      <c r="M95">
        <f t="shared" si="11"/>
        <v>0.2917602624216511</v>
      </c>
      <c r="N95" s="6">
        <f t="shared" si="9"/>
        <v>0.74315105025705808</v>
      </c>
      <c r="O95" s="3">
        <v>2.5</v>
      </c>
      <c r="P95" s="3" t="s">
        <v>112</v>
      </c>
      <c r="Q95" s="4">
        <v>432832.1847000001</v>
      </c>
      <c r="R95" s="4">
        <v>4497712.9682999998</v>
      </c>
      <c r="S95" s="4">
        <v>432832.25700000022</v>
      </c>
      <c r="T95" s="4">
        <v>4497738.1498000007</v>
      </c>
    </row>
    <row r="96" spans="1:20" x14ac:dyDescent="0.25">
      <c r="A96">
        <v>2050</v>
      </c>
      <c r="B96">
        <v>1</v>
      </c>
      <c r="C96">
        <v>13</v>
      </c>
      <c r="D96" t="s">
        <v>6</v>
      </c>
      <c r="E96">
        <v>142</v>
      </c>
      <c r="F96" s="5">
        <v>5.2627649158239302E-2</v>
      </c>
      <c r="G96" s="3" t="s">
        <v>18</v>
      </c>
      <c r="H96" s="5" t="s">
        <v>19</v>
      </c>
      <c r="I96" s="5">
        <v>0.18640000000000001</v>
      </c>
      <c r="J96" s="4">
        <v>26.724711090579408</v>
      </c>
      <c r="K96" s="4">
        <f t="shared" si="10"/>
        <v>1.6605933730353326E-2</v>
      </c>
      <c r="L96" s="3">
        <v>6</v>
      </c>
      <c r="M96">
        <f t="shared" si="11"/>
        <v>1.8572076284027163E-2</v>
      </c>
      <c r="N96" s="6">
        <f t="shared" si="9"/>
        <v>7.1199725442266465E-2</v>
      </c>
      <c r="O96" s="4">
        <v>10</v>
      </c>
      <c r="P96" s="3" t="s">
        <v>113</v>
      </c>
      <c r="Q96" s="4">
        <v>432849.64290000027</v>
      </c>
      <c r="R96" s="4">
        <v>4497481.3833000017</v>
      </c>
      <c r="S96" s="4">
        <v>432853.10090000014</v>
      </c>
      <c r="T96" s="4">
        <v>4497507.8741999986</v>
      </c>
    </row>
    <row r="97" spans="1:20" x14ac:dyDescent="0.25">
      <c r="A97">
        <v>2050</v>
      </c>
      <c r="B97">
        <v>1</v>
      </c>
      <c r="C97">
        <v>13</v>
      </c>
      <c r="D97" t="s">
        <v>6</v>
      </c>
      <c r="E97">
        <v>143</v>
      </c>
      <c r="F97" s="5">
        <v>0.43032010644674301</v>
      </c>
      <c r="G97" s="3" t="s">
        <v>18</v>
      </c>
      <c r="H97" s="5" t="s">
        <v>19</v>
      </c>
      <c r="I97" s="5">
        <v>0.18640000000000001</v>
      </c>
      <c r="J97" s="4">
        <v>105.3894818544773</v>
      </c>
      <c r="K97" s="4">
        <f t="shared" si="10"/>
        <v>6.5485862339916559E-2</v>
      </c>
      <c r="L97" s="3">
        <v>6</v>
      </c>
      <c r="M97">
        <f t="shared" si="11"/>
        <v>7.3239388440962672E-2</v>
      </c>
      <c r="N97" s="6">
        <f t="shared" si="9"/>
        <v>0.50355949488770568</v>
      </c>
      <c r="O97" s="3">
        <v>2.5</v>
      </c>
      <c r="P97" s="3" t="s">
        <v>114</v>
      </c>
      <c r="Q97" s="4">
        <v>432853.10089999996</v>
      </c>
      <c r="R97" s="4">
        <v>4497507.8741999995</v>
      </c>
      <c r="S97" s="4">
        <v>432940.19660000037</v>
      </c>
      <c r="T97" s="4">
        <v>4497567.1512000002</v>
      </c>
    </row>
    <row r="98" spans="1:20" x14ac:dyDescent="0.25">
      <c r="A98">
        <v>2050</v>
      </c>
      <c r="B98">
        <v>1</v>
      </c>
      <c r="C98">
        <v>13</v>
      </c>
      <c r="D98" t="s">
        <v>6</v>
      </c>
      <c r="E98">
        <v>144</v>
      </c>
      <c r="F98" s="5">
        <v>4.5317680109292199E-2</v>
      </c>
      <c r="G98" s="3" t="s">
        <v>18</v>
      </c>
      <c r="H98" s="5" t="s">
        <v>19</v>
      </c>
      <c r="I98" s="5">
        <v>0.18640000000000001</v>
      </c>
      <c r="J98" s="4">
        <v>23.012660876580817</v>
      </c>
      <c r="K98" s="4">
        <f t="shared" si="10"/>
        <v>1.4299377088881023E-2</v>
      </c>
      <c r="L98" s="3">
        <v>6</v>
      </c>
      <c r="M98">
        <f t="shared" si="11"/>
        <v>1.5992423336204535E-2</v>
      </c>
      <c r="N98" s="6">
        <f t="shared" si="9"/>
        <v>6.1310103445496734E-2</v>
      </c>
      <c r="O98" s="3">
        <v>10</v>
      </c>
      <c r="P98" s="3" t="s">
        <v>115</v>
      </c>
      <c r="Q98" s="4">
        <v>432940.19660000037</v>
      </c>
      <c r="R98" s="4">
        <v>4497567.1512000002</v>
      </c>
      <c r="S98" s="4">
        <v>432962.10969999991</v>
      </c>
      <c r="T98" s="4">
        <v>4497560.1484999992</v>
      </c>
    </row>
    <row r="99" spans="1:20" x14ac:dyDescent="0.25">
      <c r="A99">
        <v>2050</v>
      </c>
      <c r="B99">
        <v>1</v>
      </c>
      <c r="C99">
        <v>13</v>
      </c>
      <c r="D99" t="s">
        <v>6</v>
      </c>
      <c r="E99">
        <v>145</v>
      </c>
      <c r="F99" s="5">
        <v>4.7485358547419303E-2</v>
      </c>
      <c r="G99" s="3" t="s">
        <v>18</v>
      </c>
      <c r="H99" s="5" t="s">
        <v>19</v>
      </c>
      <c r="I99" s="5">
        <v>0.18640000000000001</v>
      </c>
      <c r="J99" s="4">
        <v>24.113415538415737</v>
      </c>
      <c r="K99" s="4">
        <f t="shared" si="10"/>
        <v>1.4983353013105386E-2</v>
      </c>
      <c r="L99" s="3">
        <v>6</v>
      </c>
      <c r="M99">
        <f t="shared" si="11"/>
        <v>1.6757382009857064E-2</v>
      </c>
      <c r="N99" s="6">
        <f t="shared" si="9"/>
        <v>6.424274055727637E-2</v>
      </c>
      <c r="O99" s="3">
        <v>10</v>
      </c>
      <c r="P99" s="3" t="s">
        <v>116</v>
      </c>
      <c r="Q99" s="4">
        <v>432962.10969999991</v>
      </c>
      <c r="R99" s="4">
        <v>4497560.1484999992</v>
      </c>
      <c r="S99" s="4">
        <v>432960.64919999987</v>
      </c>
      <c r="T99" s="4">
        <v>4497536.0876000002</v>
      </c>
    </row>
    <row r="100" spans="1:20" x14ac:dyDescent="0.25">
      <c r="A100">
        <v>2050</v>
      </c>
      <c r="B100">
        <v>1</v>
      </c>
      <c r="C100">
        <v>13</v>
      </c>
      <c r="D100" t="s">
        <v>6</v>
      </c>
      <c r="E100">
        <v>146</v>
      </c>
      <c r="F100" s="5">
        <v>0.42048459127545301</v>
      </c>
      <c r="G100" s="3" t="s">
        <v>18</v>
      </c>
      <c r="H100" s="5" t="s">
        <v>19</v>
      </c>
      <c r="I100" s="5">
        <v>0.18640000000000001</v>
      </c>
      <c r="J100" s="4">
        <v>102.98061880504748</v>
      </c>
      <c r="K100" s="4">
        <f t="shared" si="10"/>
        <v>6.3989067106892353E-2</v>
      </c>
      <c r="L100" s="3">
        <v>6</v>
      </c>
      <c r="M100">
        <f t="shared" si="11"/>
        <v>7.1565372652348413E-2</v>
      </c>
      <c r="N100" s="6">
        <f t="shared" si="9"/>
        <v>0.49204996392780143</v>
      </c>
      <c r="O100" s="3">
        <v>2.5</v>
      </c>
      <c r="P100" s="3" t="s">
        <v>117</v>
      </c>
      <c r="Q100" s="4">
        <v>432960.64920000022</v>
      </c>
      <c r="R100" s="4">
        <v>4497536.0876000002</v>
      </c>
      <c r="S100" s="4">
        <v>432875.93859999889</v>
      </c>
      <c r="T100" s="4">
        <v>4497477.5903000059</v>
      </c>
    </row>
    <row r="101" spans="1:20" x14ac:dyDescent="0.25">
      <c r="A101">
        <v>2050</v>
      </c>
      <c r="B101">
        <v>1</v>
      </c>
      <c r="C101">
        <v>13</v>
      </c>
      <c r="D101" t="s">
        <v>6</v>
      </c>
      <c r="E101">
        <v>147</v>
      </c>
      <c r="F101" s="5">
        <v>5.5910769850015599E-2</v>
      </c>
      <c r="G101" s="3" t="s">
        <v>18</v>
      </c>
      <c r="H101" s="5" t="s">
        <v>19</v>
      </c>
      <c r="I101" s="5">
        <v>0.18640000000000001</v>
      </c>
      <c r="J101" s="4">
        <v>28.391895039255335</v>
      </c>
      <c r="K101" s="4">
        <f t="shared" si="10"/>
        <v>1.7641871820542086E-2</v>
      </c>
      <c r="L101" s="3">
        <v>6</v>
      </c>
      <c r="M101">
        <f t="shared" si="11"/>
        <v>1.9730669444094271E-2</v>
      </c>
      <c r="N101" s="6">
        <f t="shared" si="9"/>
        <v>7.5641439294109866E-2</v>
      </c>
      <c r="O101" s="3">
        <v>10</v>
      </c>
      <c r="P101" s="3" t="s">
        <v>118</v>
      </c>
      <c r="Q101" s="4">
        <v>432875.93859999883</v>
      </c>
      <c r="R101" s="4">
        <v>4497477.5903000031</v>
      </c>
      <c r="S101" s="4">
        <v>432848.07970000105</v>
      </c>
      <c r="T101" s="4">
        <v>4497483.0157999909</v>
      </c>
    </row>
    <row r="102" spans="1:20" x14ac:dyDescent="0.25">
      <c r="A102">
        <v>2050</v>
      </c>
      <c r="B102">
        <v>1</v>
      </c>
      <c r="C102">
        <v>13</v>
      </c>
      <c r="D102" t="s">
        <v>6</v>
      </c>
      <c r="E102">
        <v>148</v>
      </c>
      <c r="F102" s="5">
        <v>0.71895920153474402</v>
      </c>
      <c r="G102" s="5" t="s">
        <v>26</v>
      </c>
      <c r="H102" s="5" t="s">
        <v>19</v>
      </c>
      <c r="I102" s="5">
        <v>0.18640000000000001</v>
      </c>
      <c r="J102" s="4">
        <v>40.121878782422193</v>
      </c>
      <c r="K102" s="4">
        <f t="shared" si="10"/>
        <v>2.4930531819033677E-2</v>
      </c>
      <c r="L102" s="3">
        <v>100</v>
      </c>
      <c r="M102">
        <f t="shared" si="11"/>
        <v>0.46470511310678769</v>
      </c>
      <c r="N102" s="6">
        <f t="shared" si="9"/>
        <v>1.1836643146415318</v>
      </c>
      <c r="O102" s="3">
        <v>2.5</v>
      </c>
      <c r="P102" s="3" t="s">
        <v>119</v>
      </c>
      <c r="Q102" s="4">
        <v>432613.77120000031</v>
      </c>
      <c r="R102" s="4">
        <v>4497693.8388</v>
      </c>
      <c r="S102" s="4">
        <v>432591.17650000006</v>
      </c>
      <c r="T102" s="4">
        <v>4497726.9771999996</v>
      </c>
    </row>
    <row r="103" spans="1:20" x14ac:dyDescent="0.25">
      <c r="A103">
        <v>2050</v>
      </c>
      <c r="B103">
        <v>1</v>
      </c>
      <c r="C103">
        <v>13</v>
      </c>
      <c r="D103" t="s">
        <v>6</v>
      </c>
      <c r="E103">
        <v>149</v>
      </c>
      <c r="F103" s="5">
        <v>4.4333798810839598E-2</v>
      </c>
      <c r="G103" s="5" t="s">
        <v>26</v>
      </c>
      <c r="H103" s="5" t="s">
        <v>19</v>
      </c>
      <c r="I103" s="5">
        <v>0.18640000000000001</v>
      </c>
      <c r="J103" s="4">
        <v>47.744316034519954</v>
      </c>
      <c r="K103" s="4">
        <f t="shared" si="10"/>
        <v>2.9666885654369663E-2</v>
      </c>
      <c r="L103" s="3">
        <v>100</v>
      </c>
      <c r="M103">
        <f t="shared" si="11"/>
        <v>0.55299074859745057</v>
      </c>
      <c r="N103" s="6">
        <f t="shared" si="9"/>
        <v>0.59732454740829022</v>
      </c>
      <c r="O103" s="3">
        <v>10</v>
      </c>
      <c r="P103" s="3" t="s">
        <v>120</v>
      </c>
      <c r="Q103" s="4">
        <v>432640.6584999999</v>
      </c>
      <c r="R103" s="4">
        <v>4497654.4046999998</v>
      </c>
      <c r="S103" s="4">
        <v>432613.77120000031</v>
      </c>
      <c r="T103" s="4">
        <v>4497693.8388</v>
      </c>
    </row>
    <row r="104" spans="1:20" x14ac:dyDescent="0.25">
      <c r="A104">
        <v>2050</v>
      </c>
      <c r="B104">
        <v>1</v>
      </c>
      <c r="C104">
        <v>13</v>
      </c>
      <c r="D104" t="s">
        <v>6</v>
      </c>
      <c r="E104">
        <v>150</v>
      </c>
      <c r="F104" s="5">
        <v>0</v>
      </c>
      <c r="G104" s="5" t="s">
        <v>26</v>
      </c>
      <c r="H104" s="5" t="s">
        <v>19</v>
      </c>
      <c r="I104" s="5">
        <v>0.18640000000000001</v>
      </c>
      <c r="J104" s="4">
        <v>67.819683260256042</v>
      </c>
      <c r="K104" s="4">
        <f t="shared" si="10"/>
        <v>4.2141116587425295E-2</v>
      </c>
      <c r="L104" s="3">
        <v>0</v>
      </c>
      <c r="M104">
        <f t="shared" si="11"/>
        <v>0</v>
      </c>
      <c r="N104" s="6">
        <f t="shared" si="9"/>
        <v>0</v>
      </c>
      <c r="O104" s="3">
        <v>2.5</v>
      </c>
      <c r="P104" s="3" t="s">
        <v>121</v>
      </c>
      <c r="Q104" s="4">
        <v>432909.32340000011</v>
      </c>
      <c r="R104" s="4">
        <v>4497657.6750000007</v>
      </c>
      <c r="S104" s="4">
        <v>432948.34949999955</v>
      </c>
      <c r="T104" s="4">
        <v>4497602.2370999996</v>
      </c>
    </row>
    <row r="105" spans="1:20" x14ac:dyDescent="0.25">
      <c r="A105">
        <v>2050</v>
      </c>
      <c r="B105">
        <v>1</v>
      </c>
      <c r="C105">
        <v>13</v>
      </c>
      <c r="D105" t="s">
        <v>6</v>
      </c>
      <c r="E105">
        <v>151</v>
      </c>
      <c r="F105" s="5">
        <v>0</v>
      </c>
      <c r="G105" s="5" t="s">
        <v>26</v>
      </c>
      <c r="H105" s="5" t="s">
        <v>19</v>
      </c>
      <c r="I105" s="5">
        <v>0.18640000000000001</v>
      </c>
      <c r="J105" s="4">
        <v>71.411621384211813</v>
      </c>
      <c r="K105" s="4">
        <f t="shared" si="10"/>
        <v>4.4373039179507696E-2</v>
      </c>
      <c r="L105" s="3">
        <v>0</v>
      </c>
      <c r="M105">
        <f t="shared" si="11"/>
        <v>0</v>
      </c>
      <c r="N105" s="6">
        <f t="shared" si="9"/>
        <v>0</v>
      </c>
      <c r="O105" s="3">
        <v>15</v>
      </c>
      <c r="P105" s="3" t="s">
        <v>122</v>
      </c>
      <c r="Q105" s="4">
        <v>432959.66060000006</v>
      </c>
      <c r="R105" s="4">
        <v>4497607.3831999991</v>
      </c>
      <c r="S105" s="4">
        <v>432919.23070000019</v>
      </c>
      <c r="T105" s="4">
        <v>4497666.2184999995</v>
      </c>
    </row>
    <row r="106" spans="1:20" x14ac:dyDescent="0.25">
      <c r="A106">
        <v>2050</v>
      </c>
      <c r="B106">
        <v>1</v>
      </c>
      <c r="C106">
        <v>13</v>
      </c>
      <c r="D106" t="s">
        <v>6</v>
      </c>
      <c r="E106">
        <v>152</v>
      </c>
      <c r="F106" s="5">
        <v>0</v>
      </c>
      <c r="G106" s="5" t="s">
        <v>26</v>
      </c>
      <c r="H106" s="5" t="s">
        <v>19</v>
      </c>
      <c r="I106" s="5">
        <v>0.18640000000000001</v>
      </c>
      <c r="J106" s="4">
        <v>169.28612485617813</v>
      </c>
      <c r="K106" s="4">
        <f t="shared" si="10"/>
        <v>0.1051893194018834</v>
      </c>
      <c r="L106" s="3">
        <v>0</v>
      </c>
      <c r="M106">
        <f t="shared" si="11"/>
        <v>0</v>
      </c>
      <c r="N106" s="6">
        <f t="shared" si="9"/>
        <v>0</v>
      </c>
      <c r="O106" s="3">
        <v>2.5</v>
      </c>
      <c r="P106" s="3" t="s">
        <v>123</v>
      </c>
      <c r="Q106" s="4">
        <v>432900.88109999988</v>
      </c>
      <c r="R106" s="4">
        <v>4497684.5039000008</v>
      </c>
      <c r="S106" s="4">
        <v>432997.28650000039</v>
      </c>
      <c r="T106" s="4">
        <v>4497545.4198000003</v>
      </c>
    </row>
    <row r="107" spans="1:20" x14ac:dyDescent="0.25">
      <c r="A107">
        <v>2050</v>
      </c>
      <c r="B107">
        <v>1</v>
      </c>
      <c r="C107">
        <v>13</v>
      </c>
      <c r="D107" t="s">
        <v>6</v>
      </c>
      <c r="E107">
        <v>153</v>
      </c>
      <c r="F107" s="5">
        <v>0</v>
      </c>
      <c r="G107" s="5" t="s">
        <v>26</v>
      </c>
      <c r="H107" s="5" t="s">
        <v>19</v>
      </c>
      <c r="I107" s="5">
        <v>0.18640000000000001</v>
      </c>
      <c r="J107" s="4">
        <v>21.127094346964721</v>
      </c>
      <c r="K107" s="4">
        <f t="shared" si="10"/>
        <v>1.3127742614373468E-2</v>
      </c>
      <c r="L107" s="3">
        <v>0</v>
      </c>
      <c r="M107">
        <f t="shared" si="11"/>
        <v>0</v>
      </c>
      <c r="N107" s="6">
        <f t="shared" si="9"/>
        <v>0</v>
      </c>
      <c r="O107" s="3">
        <v>10</v>
      </c>
      <c r="P107" s="3" t="s">
        <v>124</v>
      </c>
      <c r="Q107" s="4">
        <v>432817.43479999993</v>
      </c>
      <c r="R107" s="4">
        <v>4497746.5083000008</v>
      </c>
      <c r="S107" s="4">
        <v>432838.5251000002</v>
      </c>
      <c r="T107" s="4">
        <v>4497745.3894999996</v>
      </c>
    </row>
    <row r="108" spans="1:20" x14ac:dyDescent="0.25">
      <c r="A108">
        <v>2050</v>
      </c>
      <c r="B108">
        <v>1</v>
      </c>
      <c r="C108">
        <v>13</v>
      </c>
      <c r="D108" t="s">
        <v>6</v>
      </c>
      <c r="E108">
        <v>154</v>
      </c>
      <c r="F108" s="5">
        <v>0</v>
      </c>
      <c r="G108" s="5" t="s">
        <v>26</v>
      </c>
      <c r="H108" s="5" t="s">
        <v>19</v>
      </c>
      <c r="I108" s="5">
        <v>0.18640000000000001</v>
      </c>
      <c r="J108" s="4">
        <v>23.406134637430029</v>
      </c>
      <c r="K108" s="4">
        <f t="shared" si="10"/>
        <v>1.4543869879659896E-2</v>
      </c>
      <c r="L108" s="3">
        <v>0</v>
      </c>
      <c r="M108">
        <f t="shared" si="11"/>
        <v>0</v>
      </c>
      <c r="N108" s="6">
        <f t="shared" si="9"/>
        <v>0</v>
      </c>
      <c r="O108" s="3">
        <v>15</v>
      </c>
      <c r="P108" s="3" t="s">
        <v>125</v>
      </c>
      <c r="Q108" s="4">
        <v>432846.01400000043</v>
      </c>
      <c r="R108" s="4">
        <v>4497744.9921000004</v>
      </c>
      <c r="S108" s="4">
        <v>432866.78189999983</v>
      </c>
      <c r="T108" s="4">
        <v>4497734.2929999996</v>
      </c>
    </row>
    <row r="109" spans="1:20" x14ac:dyDescent="0.25">
      <c r="A109">
        <v>2050</v>
      </c>
      <c r="B109">
        <v>1</v>
      </c>
      <c r="C109">
        <v>13</v>
      </c>
      <c r="D109" t="s">
        <v>6</v>
      </c>
      <c r="E109">
        <v>155</v>
      </c>
      <c r="F109" s="5">
        <v>0</v>
      </c>
      <c r="G109" s="5" t="s">
        <v>26</v>
      </c>
      <c r="H109" s="5" t="s">
        <v>19</v>
      </c>
      <c r="I109" s="5">
        <v>0.18640000000000001</v>
      </c>
      <c r="J109" s="4">
        <v>50.640512948811448</v>
      </c>
      <c r="K109" s="4">
        <f t="shared" si="10"/>
        <v>3.1466495531002968E-2</v>
      </c>
      <c r="L109" s="3">
        <v>0</v>
      </c>
      <c r="M109">
        <f t="shared" si="11"/>
        <v>0</v>
      </c>
      <c r="N109" s="6">
        <f t="shared" si="9"/>
        <v>0</v>
      </c>
      <c r="O109" s="3">
        <v>15</v>
      </c>
      <c r="P109" s="3" t="s">
        <v>126</v>
      </c>
      <c r="Q109" s="4">
        <v>432866.78189999983</v>
      </c>
      <c r="R109" s="4">
        <v>4497734.2929999996</v>
      </c>
      <c r="S109" s="4">
        <v>432895.30620000046</v>
      </c>
      <c r="T109" s="4">
        <v>4497692.4708999991</v>
      </c>
    </row>
    <row r="110" spans="1:20" x14ac:dyDescent="0.25">
      <c r="A110">
        <v>2050</v>
      </c>
      <c r="B110">
        <v>1</v>
      </c>
      <c r="C110">
        <v>13</v>
      </c>
      <c r="D110" t="s">
        <v>6</v>
      </c>
      <c r="E110">
        <v>161</v>
      </c>
      <c r="F110" s="5">
        <v>0</v>
      </c>
      <c r="G110" s="5" t="s">
        <v>26</v>
      </c>
      <c r="H110" s="5" t="s">
        <v>19</v>
      </c>
      <c r="I110" s="5">
        <v>0.18640000000000001</v>
      </c>
      <c r="J110" s="4">
        <v>43.506990186067014</v>
      </c>
      <c r="K110" s="4">
        <f t="shared" si="10"/>
        <v>2.7033938491916459E-2</v>
      </c>
      <c r="L110" s="3">
        <v>0</v>
      </c>
      <c r="M110">
        <f t="shared" si="11"/>
        <v>0</v>
      </c>
      <c r="N110" s="6">
        <f t="shared" si="9"/>
        <v>0</v>
      </c>
      <c r="O110" s="4">
        <v>10</v>
      </c>
      <c r="P110" s="3" t="s">
        <v>127</v>
      </c>
      <c r="Q110" s="4">
        <v>432899.61739999987</v>
      </c>
      <c r="R110" s="4">
        <v>4497694.7605000008</v>
      </c>
      <c r="S110" s="4">
        <v>432877.0175999999</v>
      </c>
      <c r="T110" s="4">
        <v>4497731.9199000001</v>
      </c>
    </row>
    <row r="111" spans="1:20" x14ac:dyDescent="0.25">
      <c r="A111">
        <v>2050</v>
      </c>
      <c r="B111">
        <v>1</v>
      </c>
      <c r="C111">
        <v>13</v>
      </c>
      <c r="D111" t="s">
        <v>6</v>
      </c>
      <c r="E111">
        <v>164</v>
      </c>
      <c r="F111" s="5">
        <v>0</v>
      </c>
      <c r="G111" s="5" t="s">
        <v>26</v>
      </c>
      <c r="H111" s="5" t="s">
        <v>19</v>
      </c>
      <c r="I111" s="5">
        <v>0.18640000000000001</v>
      </c>
      <c r="J111" s="4">
        <v>22.923164207349181</v>
      </c>
      <c r="K111" s="4">
        <f t="shared" si="10"/>
        <v>1.424376654352056E-2</v>
      </c>
      <c r="L111" s="3">
        <v>0</v>
      </c>
      <c r="M111">
        <f t="shared" si="11"/>
        <v>0</v>
      </c>
      <c r="N111" s="6">
        <f t="shared" si="9"/>
        <v>0</v>
      </c>
      <c r="O111" s="4">
        <v>10</v>
      </c>
      <c r="P111" s="3" t="s">
        <v>128</v>
      </c>
      <c r="Q111" s="4">
        <v>432877.0175999999</v>
      </c>
      <c r="R111" s="4">
        <v>4497731.9199000001</v>
      </c>
      <c r="S111" s="4">
        <v>432860.57799999975</v>
      </c>
      <c r="T111" s="4">
        <v>4497747.8840999994</v>
      </c>
    </row>
    <row r="112" spans="1:20" x14ac:dyDescent="0.25">
      <c r="A112">
        <v>2050</v>
      </c>
      <c r="B112">
        <v>1</v>
      </c>
      <c r="C112">
        <v>13</v>
      </c>
      <c r="D112" t="s">
        <v>6</v>
      </c>
      <c r="E112">
        <v>165</v>
      </c>
      <c r="F112" s="5">
        <v>0</v>
      </c>
      <c r="G112" s="5" t="s">
        <v>26</v>
      </c>
      <c r="H112" s="5" t="s">
        <v>19</v>
      </c>
      <c r="I112" s="5">
        <v>0.18640000000000001</v>
      </c>
      <c r="J112" s="4">
        <v>21.497367689847689</v>
      </c>
      <c r="K112" s="4">
        <f t="shared" si="10"/>
        <v>1.3357819361440659E-2</v>
      </c>
      <c r="L112" s="3">
        <v>0</v>
      </c>
      <c r="M112">
        <f t="shared" si="11"/>
        <v>0</v>
      </c>
      <c r="N112" s="6">
        <f t="shared" si="9"/>
        <v>0</v>
      </c>
      <c r="O112" s="3">
        <v>2.5</v>
      </c>
      <c r="P112" s="3" t="s">
        <v>129</v>
      </c>
      <c r="Q112" s="4">
        <v>432860.57799999975</v>
      </c>
      <c r="R112" s="4">
        <v>4497747.8840999994</v>
      </c>
      <c r="S112" s="4">
        <v>432839.77979999967</v>
      </c>
      <c r="T112" s="4">
        <v>4497753.2934000008</v>
      </c>
    </row>
    <row r="113" spans="1:20" x14ac:dyDescent="0.25">
      <c r="A113">
        <v>2050</v>
      </c>
      <c r="B113">
        <v>1</v>
      </c>
      <c r="C113">
        <v>13</v>
      </c>
      <c r="D113" t="s">
        <v>6</v>
      </c>
      <c r="E113">
        <v>166</v>
      </c>
      <c r="F113" s="5">
        <v>0</v>
      </c>
      <c r="G113" s="5" t="s">
        <v>26</v>
      </c>
      <c r="H113" s="5" t="s">
        <v>19</v>
      </c>
      <c r="I113" s="5">
        <v>0.18640000000000001</v>
      </c>
      <c r="J113" s="4">
        <v>23.451861043683465</v>
      </c>
      <c r="K113" s="4">
        <f t="shared" si="10"/>
        <v>1.4572282896713595E-2</v>
      </c>
      <c r="L113" s="3">
        <v>0</v>
      </c>
      <c r="M113">
        <f t="shared" si="11"/>
        <v>0</v>
      </c>
      <c r="N113" s="6">
        <f t="shared" si="9"/>
        <v>0</v>
      </c>
      <c r="O113" s="4">
        <v>10</v>
      </c>
      <c r="P113" s="3" t="s">
        <v>130</v>
      </c>
      <c r="Q113" s="4">
        <v>432839.77979999967</v>
      </c>
      <c r="R113" s="4">
        <v>4497753.2934000008</v>
      </c>
      <c r="S113" s="4">
        <v>432816.46760000009</v>
      </c>
      <c r="T113" s="4">
        <v>4497750.8120000008</v>
      </c>
    </row>
    <row r="114" spans="1:20" x14ac:dyDescent="0.25">
      <c r="A114">
        <v>2050</v>
      </c>
      <c r="B114">
        <v>1</v>
      </c>
      <c r="C114">
        <v>13</v>
      </c>
      <c r="D114" t="s">
        <v>6</v>
      </c>
      <c r="E114">
        <v>169</v>
      </c>
      <c r="F114" s="5">
        <v>0</v>
      </c>
      <c r="G114" s="5" t="s">
        <v>26</v>
      </c>
      <c r="H114" s="5" t="s">
        <v>19</v>
      </c>
      <c r="I114" s="5">
        <v>0.18640000000000001</v>
      </c>
      <c r="J114" s="4">
        <v>7.5019804831110104</v>
      </c>
      <c r="K114" s="4">
        <f t="shared" si="10"/>
        <v>4.6615056127906887E-3</v>
      </c>
      <c r="L114" s="3">
        <v>0</v>
      </c>
      <c r="M114">
        <f t="shared" si="11"/>
        <v>0</v>
      </c>
      <c r="N114" s="6">
        <f t="shared" si="9"/>
        <v>0</v>
      </c>
      <c r="O114" s="3">
        <v>10</v>
      </c>
      <c r="P114" s="3" t="s">
        <v>131</v>
      </c>
      <c r="Q114" s="4">
        <v>432838.5251000002</v>
      </c>
      <c r="R114" s="4">
        <v>4497745.3894999996</v>
      </c>
      <c r="S114" s="4">
        <v>432846.01400000043</v>
      </c>
      <c r="T114" s="4">
        <v>4497744.9921000004</v>
      </c>
    </row>
    <row r="115" spans="1:20" x14ac:dyDescent="0.25">
      <c r="A115">
        <v>2050</v>
      </c>
      <c r="B115">
        <v>1</v>
      </c>
      <c r="C115">
        <v>13</v>
      </c>
      <c r="D115" t="s">
        <v>6</v>
      </c>
      <c r="E115">
        <v>170</v>
      </c>
      <c r="F115" s="5">
        <v>0</v>
      </c>
      <c r="G115" s="5" t="s">
        <v>26</v>
      </c>
      <c r="H115" s="5" t="s">
        <v>19</v>
      </c>
      <c r="I115" s="5">
        <v>0.18640000000000001</v>
      </c>
      <c r="J115" s="4">
        <v>9.7271206160161476</v>
      </c>
      <c r="K115" s="4">
        <f t="shared" si="10"/>
        <v>6.0441409371739538E-3</v>
      </c>
      <c r="L115" s="3">
        <v>0</v>
      </c>
      <c r="M115">
        <f t="shared" si="11"/>
        <v>0</v>
      </c>
      <c r="N115" s="6">
        <f t="shared" si="9"/>
        <v>0</v>
      </c>
      <c r="O115" s="3">
        <v>15</v>
      </c>
      <c r="P115" s="3" t="s">
        <v>132</v>
      </c>
      <c r="Q115" s="4">
        <v>432895.30620000046</v>
      </c>
      <c r="R115" s="4">
        <v>4497692.4708999991</v>
      </c>
      <c r="S115" s="4">
        <v>432900.88109999988</v>
      </c>
      <c r="T115" s="4">
        <v>4497684.5039000008</v>
      </c>
    </row>
    <row r="116" spans="1:20" x14ac:dyDescent="0.25">
      <c r="A116">
        <v>2050</v>
      </c>
      <c r="B116">
        <v>1</v>
      </c>
      <c r="C116">
        <v>13</v>
      </c>
      <c r="D116" t="s">
        <v>6</v>
      </c>
      <c r="E116">
        <v>171</v>
      </c>
      <c r="F116" s="5">
        <v>0</v>
      </c>
      <c r="G116" s="5" t="s">
        <v>26</v>
      </c>
      <c r="H116" s="5" t="s">
        <v>19</v>
      </c>
      <c r="I116" s="5">
        <v>0.18640000000000001</v>
      </c>
      <c r="J116" s="4">
        <v>10.847883353286434</v>
      </c>
      <c r="K116" s="4">
        <f t="shared" si="10"/>
        <v>6.740549279231592E-3</v>
      </c>
      <c r="L116" s="3">
        <v>0</v>
      </c>
      <c r="M116">
        <f t="shared" si="11"/>
        <v>0</v>
      </c>
      <c r="N116" s="6">
        <f t="shared" si="9"/>
        <v>0</v>
      </c>
      <c r="O116" s="3">
        <v>10</v>
      </c>
      <c r="P116" s="3" t="s">
        <v>133</v>
      </c>
      <c r="Q116" s="4">
        <v>432912.23720000032</v>
      </c>
      <c r="R116" s="4">
        <v>4497668.1204000004</v>
      </c>
      <c r="S116" s="4">
        <v>432909.32340000011</v>
      </c>
      <c r="T116" s="4">
        <v>4497657.6750000007</v>
      </c>
    </row>
    <row r="117" spans="1:20" x14ac:dyDescent="0.25">
      <c r="A117">
        <v>2050</v>
      </c>
      <c r="B117">
        <v>1</v>
      </c>
      <c r="C117">
        <v>13</v>
      </c>
      <c r="D117" t="s">
        <v>6</v>
      </c>
      <c r="E117">
        <v>172</v>
      </c>
      <c r="F117" s="5">
        <v>0</v>
      </c>
      <c r="G117" s="5" t="s">
        <v>26</v>
      </c>
      <c r="H117" s="5" t="s">
        <v>19</v>
      </c>
      <c r="I117" s="5">
        <v>0.18640000000000001</v>
      </c>
      <c r="J117" s="4">
        <v>10.304581197446563</v>
      </c>
      <c r="K117" s="4">
        <f t="shared" si="10"/>
        <v>6.4029576186573709E-3</v>
      </c>
      <c r="L117" s="3">
        <v>0</v>
      </c>
      <c r="M117">
        <f t="shared" si="11"/>
        <v>0</v>
      </c>
      <c r="N117" s="6">
        <f t="shared" si="9"/>
        <v>0</v>
      </c>
      <c r="O117" s="3">
        <v>10</v>
      </c>
      <c r="P117" s="3" t="s">
        <v>134</v>
      </c>
      <c r="Q117" s="4">
        <v>432948.34949999955</v>
      </c>
      <c r="R117" s="4">
        <v>4497602.2370999996</v>
      </c>
      <c r="S117" s="4">
        <v>432958.60130000021</v>
      </c>
      <c r="T117" s="4">
        <v>4497601.2307999991</v>
      </c>
    </row>
    <row r="118" spans="1:20" x14ac:dyDescent="0.25">
      <c r="A118">
        <v>2050</v>
      </c>
      <c r="B118">
        <v>1</v>
      </c>
      <c r="C118">
        <v>13</v>
      </c>
      <c r="D118" t="s">
        <v>6</v>
      </c>
      <c r="E118">
        <v>177</v>
      </c>
      <c r="F118" s="5">
        <v>0</v>
      </c>
      <c r="G118" s="5" t="s">
        <v>26</v>
      </c>
      <c r="H118" s="5" t="s">
        <v>19</v>
      </c>
      <c r="I118" s="5">
        <v>0.18640000000000001</v>
      </c>
      <c r="J118" s="4">
        <v>78.288503082051463</v>
      </c>
      <c r="K118" s="4">
        <f t="shared" si="10"/>
        <v>4.8646127160094317E-2</v>
      </c>
      <c r="L118" s="3">
        <v>0</v>
      </c>
      <c r="M118">
        <f t="shared" si="11"/>
        <v>0</v>
      </c>
      <c r="N118" s="6">
        <f t="shared" si="9"/>
        <v>0</v>
      </c>
      <c r="O118" s="3">
        <v>15</v>
      </c>
      <c r="P118" s="3" t="s">
        <v>135</v>
      </c>
      <c r="Q118" s="4">
        <v>433046.91210000071</v>
      </c>
      <c r="R118" s="4">
        <v>4497479.6788999988</v>
      </c>
      <c r="S118" s="4">
        <v>433002.8088999996</v>
      </c>
      <c r="T118" s="4">
        <v>4497544.3306000018</v>
      </c>
    </row>
    <row r="119" spans="1:20" x14ac:dyDescent="0.25">
      <c r="A119">
        <v>2050</v>
      </c>
      <c r="B119">
        <v>1</v>
      </c>
      <c r="C119">
        <v>13</v>
      </c>
      <c r="D119" t="s">
        <v>6</v>
      </c>
      <c r="E119">
        <v>178</v>
      </c>
      <c r="F119" s="5">
        <v>0</v>
      </c>
      <c r="G119" s="5" t="s">
        <v>26</v>
      </c>
      <c r="H119" s="5" t="s">
        <v>19</v>
      </c>
      <c r="I119" s="5">
        <v>0.18640000000000001</v>
      </c>
      <c r="J119" s="4">
        <v>86.174359674423599</v>
      </c>
      <c r="K119" s="4">
        <f t="shared" si="10"/>
        <v>5.3546161870896593E-2</v>
      </c>
      <c r="L119" s="3">
        <v>0</v>
      </c>
      <c r="M119">
        <f t="shared" si="11"/>
        <v>0</v>
      </c>
      <c r="N119" s="6">
        <f t="shared" si="9"/>
        <v>0</v>
      </c>
      <c r="O119" s="3">
        <v>15</v>
      </c>
      <c r="P119" s="3" t="s">
        <v>136</v>
      </c>
      <c r="Q119" s="4">
        <v>432997.28650000045</v>
      </c>
      <c r="R119" s="4">
        <v>4497545.4198000003</v>
      </c>
      <c r="S119" s="4">
        <v>433046.02840000053</v>
      </c>
      <c r="T119" s="4">
        <v>4497474.3902000003</v>
      </c>
    </row>
    <row r="120" spans="1:20" x14ac:dyDescent="0.25">
      <c r="A120">
        <v>2050</v>
      </c>
      <c r="B120">
        <v>1</v>
      </c>
      <c r="C120">
        <v>13</v>
      </c>
      <c r="D120" t="s">
        <v>6</v>
      </c>
      <c r="E120">
        <v>179</v>
      </c>
      <c r="F120" s="5">
        <v>0</v>
      </c>
      <c r="G120" s="5" t="s">
        <v>26</v>
      </c>
      <c r="H120" s="5" t="s">
        <v>19</v>
      </c>
      <c r="I120" s="5">
        <v>0.18640000000000001</v>
      </c>
      <c r="J120" s="4">
        <v>68.359563120086278</v>
      </c>
      <c r="K120" s="4">
        <f t="shared" si="10"/>
        <v>4.2476581735928012E-2</v>
      </c>
      <c r="L120" s="3">
        <v>0</v>
      </c>
      <c r="M120">
        <f t="shared" si="11"/>
        <v>0</v>
      </c>
      <c r="N120" s="6">
        <f t="shared" si="9"/>
        <v>0</v>
      </c>
      <c r="O120" s="3">
        <v>2.5</v>
      </c>
      <c r="P120" s="3" t="s">
        <v>137</v>
      </c>
      <c r="Q120" s="4">
        <v>432996.74579999951</v>
      </c>
      <c r="R120" s="4">
        <v>4497531.2996000014</v>
      </c>
      <c r="S120" s="4">
        <v>433035.76810000045</v>
      </c>
      <c r="T120" s="4">
        <v>4497475.2004000014</v>
      </c>
    </row>
    <row r="121" spans="1:20" x14ac:dyDescent="0.25">
      <c r="A121">
        <v>2050</v>
      </c>
      <c r="B121">
        <v>1</v>
      </c>
      <c r="C121">
        <v>13</v>
      </c>
      <c r="D121" t="s">
        <v>6</v>
      </c>
      <c r="E121">
        <v>180</v>
      </c>
      <c r="F121" s="5">
        <v>0</v>
      </c>
      <c r="G121" s="5" t="s">
        <v>26</v>
      </c>
      <c r="H121" s="5" t="s">
        <v>19</v>
      </c>
      <c r="I121" s="5">
        <v>0.18640000000000001</v>
      </c>
      <c r="J121" s="4">
        <v>10.295670634675453</v>
      </c>
      <c r="K121" s="4">
        <f t="shared" si="10"/>
        <v>6.3974208622682863E-3</v>
      </c>
      <c r="L121" s="3">
        <v>0</v>
      </c>
      <c r="M121">
        <f t="shared" si="11"/>
        <v>0</v>
      </c>
      <c r="N121" s="6">
        <f t="shared" si="9"/>
        <v>0</v>
      </c>
      <c r="O121" s="3">
        <v>10</v>
      </c>
      <c r="P121" s="3" t="s">
        <v>124</v>
      </c>
      <c r="Q121" s="4">
        <v>433035.76810000045</v>
      </c>
      <c r="R121" s="4">
        <v>4497475.2004000014</v>
      </c>
      <c r="S121" s="4">
        <v>433046.02840000053</v>
      </c>
      <c r="T121" s="4">
        <v>4497474.3902000003</v>
      </c>
    </row>
    <row r="122" spans="1:20" x14ac:dyDescent="0.25">
      <c r="A122">
        <v>2050</v>
      </c>
      <c r="B122">
        <v>1</v>
      </c>
      <c r="C122">
        <v>13</v>
      </c>
      <c r="D122" t="s">
        <v>6</v>
      </c>
      <c r="E122">
        <v>181</v>
      </c>
      <c r="F122" s="5">
        <v>0</v>
      </c>
      <c r="G122" s="5" t="s">
        <v>26</v>
      </c>
      <c r="H122" s="5" t="s">
        <v>19</v>
      </c>
      <c r="I122" s="5">
        <v>0.18640000000000001</v>
      </c>
      <c r="J122" s="4">
        <v>14.135380236964432</v>
      </c>
      <c r="K122" s="4">
        <f t="shared" si="10"/>
        <v>8.783301217842588E-3</v>
      </c>
      <c r="L122" s="3">
        <v>0</v>
      </c>
      <c r="M122">
        <f t="shared" si="11"/>
        <v>0</v>
      </c>
      <c r="N122" s="6">
        <f t="shared" si="9"/>
        <v>0</v>
      </c>
      <c r="O122" s="3">
        <v>10</v>
      </c>
      <c r="P122" s="3" t="s">
        <v>138</v>
      </c>
      <c r="Q122" s="4">
        <v>432997.28650000039</v>
      </c>
      <c r="R122" s="4">
        <v>4497545.4198000003</v>
      </c>
      <c r="S122" s="4">
        <v>432996.74579999968</v>
      </c>
      <c r="T122" s="4">
        <v>4497531.2995999996</v>
      </c>
    </row>
    <row r="123" spans="1:20" x14ac:dyDescent="0.25">
      <c r="A123">
        <v>2050</v>
      </c>
      <c r="B123">
        <v>1</v>
      </c>
      <c r="C123">
        <v>13</v>
      </c>
      <c r="D123" t="s">
        <v>6</v>
      </c>
      <c r="E123">
        <v>183</v>
      </c>
      <c r="F123" s="5">
        <v>0</v>
      </c>
      <c r="G123" s="5" t="s">
        <v>26</v>
      </c>
      <c r="H123" s="5" t="s">
        <v>19</v>
      </c>
      <c r="I123" s="5">
        <v>0.18640000000000001</v>
      </c>
      <c r="J123" s="4">
        <v>13.047357605083693</v>
      </c>
      <c r="K123" s="4">
        <f t="shared" si="10"/>
        <v>8.107236595070854E-3</v>
      </c>
      <c r="L123" s="3">
        <v>0</v>
      </c>
      <c r="M123">
        <f t="shared" si="11"/>
        <v>0</v>
      </c>
      <c r="N123" s="6">
        <f t="shared" si="9"/>
        <v>0</v>
      </c>
      <c r="O123" s="3">
        <v>10</v>
      </c>
      <c r="P123" s="3" t="s">
        <v>139</v>
      </c>
      <c r="Q123" s="4">
        <v>433088.2686999999</v>
      </c>
      <c r="R123" s="4">
        <v>4497419.0533000007</v>
      </c>
      <c r="S123" s="4">
        <v>433080.91860000044</v>
      </c>
      <c r="T123" s="4">
        <v>4497429.8279999997</v>
      </c>
    </row>
    <row r="124" spans="1:20" x14ac:dyDescent="0.25">
      <c r="A124">
        <v>2050</v>
      </c>
      <c r="B124">
        <v>1</v>
      </c>
      <c r="C124">
        <v>13</v>
      </c>
      <c r="D124" t="s">
        <v>6</v>
      </c>
      <c r="E124">
        <v>189</v>
      </c>
      <c r="F124" s="5">
        <v>0</v>
      </c>
      <c r="G124" s="5" t="s">
        <v>26</v>
      </c>
      <c r="H124" s="5" t="s">
        <v>19</v>
      </c>
      <c r="I124" s="5">
        <v>0.18640000000000001</v>
      </c>
      <c r="J124" s="4">
        <v>30.85695674143901</v>
      </c>
      <c r="K124" s="4">
        <f t="shared" si="10"/>
        <v>1.9173587210427959E-2</v>
      </c>
      <c r="L124" s="3">
        <v>0</v>
      </c>
      <c r="M124">
        <f t="shared" si="11"/>
        <v>0</v>
      </c>
      <c r="N124" s="6">
        <f t="shared" si="9"/>
        <v>0</v>
      </c>
      <c r="O124" s="3">
        <v>15</v>
      </c>
      <c r="P124" s="3" t="s">
        <v>140</v>
      </c>
      <c r="Q124" s="4">
        <v>433080.91860000044</v>
      </c>
      <c r="R124" s="4">
        <v>4497429.8279999997</v>
      </c>
      <c r="S124" s="4">
        <v>433063.53560000006</v>
      </c>
      <c r="T124" s="4">
        <v>4497455.3102000002</v>
      </c>
    </row>
    <row r="125" spans="1:20" x14ac:dyDescent="0.25">
      <c r="A125">
        <v>2050</v>
      </c>
      <c r="B125">
        <v>1</v>
      </c>
      <c r="C125">
        <v>13</v>
      </c>
      <c r="D125" t="s">
        <v>6</v>
      </c>
      <c r="E125">
        <v>190</v>
      </c>
      <c r="F125" s="5">
        <v>0</v>
      </c>
      <c r="G125" s="5" t="s">
        <v>26</v>
      </c>
      <c r="H125" s="5" t="s">
        <v>19</v>
      </c>
      <c r="I125" s="5">
        <v>0.18640000000000001</v>
      </c>
      <c r="J125" s="4">
        <v>10.717775659961839</v>
      </c>
      <c r="K125" s="4">
        <f t="shared" si="10"/>
        <v>6.6597042618304885E-3</v>
      </c>
      <c r="L125" s="3">
        <v>0</v>
      </c>
      <c r="M125">
        <f t="shared" si="11"/>
        <v>0</v>
      </c>
      <c r="N125" s="6">
        <f t="shared" si="9"/>
        <v>0</v>
      </c>
      <c r="O125" s="3">
        <v>15</v>
      </c>
      <c r="P125" s="3" t="s">
        <v>141</v>
      </c>
      <c r="Q125" s="4">
        <v>433063.53560000006</v>
      </c>
      <c r="R125" s="4">
        <v>4497455.3102000002</v>
      </c>
      <c r="S125" s="4">
        <v>433057.49789999984</v>
      </c>
      <c r="T125" s="4">
        <v>4497464.1610000003</v>
      </c>
    </row>
    <row r="126" spans="1:20" x14ac:dyDescent="0.25">
      <c r="A126">
        <v>2050</v>
      </c>
      <c r="B126">
        <v>1</v>
      </c>
      <c r="C126">
        <v>13</v>
      </c>
      <c r="D126" t="s">
        <v>6</v>
      </c>
      <c r="E126">
        <v>191</v>
      </c>
      <c r="F126" s="5">
        <v>0</v>
      </c>
      <c r="G126" s="5" t="s">
        <v>26</v>
      </c>
      <c r="H126" s="5" t="s">
        <v>19</v>
      </c>
      <c r="I126" s="5">
        <v>0.18640000000000001</v>
      </c>
      <c r="J126" s="4">
        <v>43.398965044011746</v>
      </c>
      <c r="K126" s="4">
        <f t="shared" si="10"/>
        <v>2.6966814909397577E-2</v>
      </c>
      <c r="L126" s="3">
        <v>0</v>
      </c>
      <c r="M126">
        <f t="shared" si="11"/>
        <v>0</v>
      </c>
      <c r="N126" s="6">
        <f t="shared" si="9"/>
        <v>0</v>
      </c>
      <c r="O126" s="3">
        <v>15</v>
      </c>
      <c r="P126" s="3" t="s">
        <v>142</v>
      </c>
      <c r="Q126" s="4">
        <v>433061.25970000029</v>
      </c>
      <c r="R126" s="4">
        <v>4497452.1941999998</v>
      </c>
      <c r="S126" s="4">
        <v>433085.80700000003</v>
      </c>
      <c r="T126" s="4">
        <v>4497416.4223999996</v>
      </c>
    </row>
    <row r="127" spans="1:20" x14ac:dyDescent="0.25">
      <c r="A127">
        <v>2050</v>
      </c>
      <c r="B127">
        <v>1</v>
      </c>
      <c r="C127">
        <v>13</v>
      </c>
      <c r="D127" t="s">
        <v>6</v>
      </c>
      <c r="E127">
        <v>193</v>
      </c>
      <c r="F127" s="5">
        <v>0</v>
      </c>
      <c r="G127" s="5" t="s">
        <v>26</v>
      </c>
      <c r="H127" s="5" t="s">
        <v>19</v>
      </c>
      <c r="I127" s="5">
        <v>0.18640000000000001</v>
      </c>
      <c r="J127" s="4">
        <v>9.6408034885313931</v>
      </c>
      <c r="K127" s="4">
        <f t="shared" si="10"/>
        <v>5.9905060636687513E-3</v>
      </c>
      <c r="L127" s="3">
        <v>0</v>
      </c>
      <c r="M127">
        <f t="shared" si="11"/>
        <v>0</v>
      </c>
      <c r="N127" s="6">
        <f t="shared" si="9"/>
        <v>0</v>
      </c>
      <c r="O127" s="3">
        <v>15</v>
      </c>
      <c r="P127" s="3" t="s">
        <v>143</v>
      </c>
      <c r="Q127" s="4">
        <v>432905.0756000001</v>
      </c>
      <c r="R127" s="4">
        <v>4497686.8176000006</v>
      </c>
      <c r="S127" s="4">
        <v>432899.61739999987</v>
      </c>
      <c r="T127" s="4">
        <v>4497694.7605000008</v>
      </c>
    </row>
    <row r="128" spans="1:20" x14ac:dyDescent="0.25">
      <c r="A128">
        <v>2050</v>
      </c>
      <c r="B128">
        <v>1</v>
      </c>
      <c r="C128">
        <v>13</v>
      </c>
      <c r="D128" t="s">
        <v>6</v>
      </c>
      <c r="E128">
        <v>194</v>
      </c>
      <c r="F128" s="5">
        <v>0</v>
      </c>
      <c r="G128" s="5" t="s">
        <v>26</v>
      </c>
      <c r="H128" s="5" t="s">
        <v>19</v>
      </c>
      <c r="I128" s="5">
        <v>0.18640000000000001</v>
      </c>
      <c r="J128" s="4">
        <v>7.2499916321399231</v>
      </c>
      <c r="K128" s="4">
        <f t="shared" si="10"/>
        <v>4.5049273004627837E-3</v>
      </c>
      <c r="L128" s="3">
        <v>0</v>
      </c>
      <c r="M128">
        <f t="shared" si="11"/>
        <v>0</v>
      </c>
      <c r="N128" s="6">
        <f t="shared" si="9"/>
        <v>0</v>
      </c>
      <c r="O128" s="3">
        <v>10</v>
      </c>
      <c r="P128" s="3" t="s">
        <v>144</v>
      </c>
      <c r="Q128" s="4">
        <v>432919.23070000019</v>
      </c>
      <c r="R128" s="4">
        <v>4497666.2184999995</v>
      </c>
      <c r="S128" s="4">
        <v>432912.23720000032</v>
      </c>
      <c r="T128" s="4">
        <v>4497668.1204000004</v>
      </c>
    </row>
    <row r="129" spans="1:20" x14ac:dyDescent="0.25">
      <c r="A129">
        <v>2050</v>
      </c>
      <c r="B129">
        <v>1</v>
      </c>
      <c r="C129">
        <v>13</v>
      </c>
      <c r="D129" t="s">
        <v>6</v>
      </c>
      <c r="E129">
        <v>195</v>
      </c>
      <c r="F129" s="5">
        <v>0</v>
      </c>
      <c r="G129" s="5" t="s">
        <v>26</v>
      </c>
      <c r="H129" s="5" t="s">
        <v>19</v>
      </c>
      <c r="I129" s="5">
        <v>0.18640000000000001</v>
      </c>
      <c r="J129" s="4">
        <v>25.002270471071967</v>
      </c>
      <c r="K129" s="4">
        <f t="shared" si="10"/>
        <v>1.5535660802609987E-2</v>
      </c>
      <c r="L129" s="3">
        <v>0</v>
      </c>
      <c r="M129">
        <f t="shared" si="11"/>
        <v>0</v>
      </c>
      <c r="N129" s="6">
        <f t="shared" si="9"/>
        <v>0</v>
      </c>
      <c r="O129" s="3">
        <v>15</v>
      </c>
      <c r="P129" s="3" t="s">
        <v>145</v>
      </c>
      <c r="Q129" s="4">
        <v>432919.23070000019</v>
      </c>
      <c r="R129" s="4">
        <v>4497666.2184999995</v>
      </c>
      <c r="S129" s="4">
        <v>432905.0756000001</v>
      </c>
      <c r="T129" s="4">
        <v>4497686.8176000006</v>
      </c>
    </row>
    <row r="130" spans="1:20" x14ac:dyDescent="0.25">
      <c r="A130">
        <v>2050</v>
      </c>
      <c r="B130">
        <v>1</v>
      </c>
      <c r="C130">
        <v>13</v>
      </c>
      <c r="D130" t="s">
        <v>6</v>
      </c>
      <c r="E130">
        <v>196</v>
      </c>
      <c r="F130" s="5">
        <v>0</v>
      </c>
      <c r="G130" s="5" t="s">
        <v>26</v>
      </c>
      <c r="H130" s="5" t="s">
        <v>19</v>
      </c>
      <c r="I130" s="5">
        <v>0.18640000000000001</v>
      </c>
      <c r="J130" s="4">
        <v>6.2450905204026856</v>
      </c>
      <c r="K130" s="4">
        <f t="shared" si="10"/>
        <v>3.8805118966626167E-3</v>
      </c>
      <c r="L130" s="3">
        <v>0</v>
      </c>
      <c r="M130">
        <f t="shared" si="11"/>
        <v>0</v>
      </c>
      <c r="N130" s="6">
        <f t="shared" si="9"/>
        <v>0</v>
      </c>
      <c r="O130" s="3">
        <v>10</v>
      </c>
      <c r="P130" s="3" t="s">
        <v>146</v>
      </c>
      <c r="Q130" s="4">
        <v>432958.60130000021</v>
      </c>
      <c r="R130" s="4">
        <v>4497601.2307999991</v>
      </c>
      <c r="S130" s="4">
        <v>432959.66060000006</v>
      </c>
      <c r="T130" s="4">
        <v>4497607.3831999991</v>
      </c>
    </row>
    <row r="131" spans="1:20" x14ac:dyDescent="0.25">
      <c r="A131">
        <v>2050</v>
      </c>
      <c r="B131">
        <v>1</v>
      </c>
      <c r="C131">
        <v>13</v>
      </c>
      <c r="D131" t="s">
        <v>6</v>
      </c>
      <c r="E131">
        <v>197</v>
      </c>
      <c r="F131" s="5">
        <v>0</v>
      </c>
      <c r="G131" s="5" t="s">
        <v>26</v>
      </c>
      <c r="H131" s="5" t="s">
        <v>19</v>
      </c>
      <c r="I131" s="5">
        <v>0.18640000000000001</v>
      </c>
      <c r="J131" s="4">
        <v>32.940366664856214</v>
      </c>
      <c r="K131" s="4">
        <f t="shared" si="10"/>
        <v>2.0468155634541706E-2</v>
      </c>
      <c r="L131" s="3">
        <v>0</v>
      </c>
      <c r="M131">
        <f t="shared" si="11"/>
        <v>0</v>
      </c>
      <c r="N131" s="6">
        <f t="shared" ref="N131:N179" si="14">F131+M131</f>
        <v>0</v>
      </c>
      <c r="O131" s="3">
        <v>15</v>
      </c>
      <c r="P131" s="3" t="s">
        <v>147</v>
      </c>
      <c r="Q131" s="4">
        <v>432978.30999999959</v>
      </c>
      <c r="R131" s="4">
        <v>4497580.2441000007</v>
      </c>
      <c r="S131" s="4">
        <v>432959.66060000006</v>
      </c>
      <c r="T131" s="4">
        <v>4497607.3831999991</v>
      </c>
    </row>
    <row r="132" spans="1:20" x14ac:dyDescent="0.25">
      <c r="A132">
        <v>2050</v>
      </c>
      <c r="B132">
        <v>1</v>
      </c>
      <c r="C132">
        <v>13</v>
      </c>
      <c r="D132" t="s">
        <v>6</v>
      </c>
      <c r="E132">
        <v>198</v>
      </c>
      <c r="F132" s="5">
        <v>0</v>
      </c>
      <c r="G132" s="5" t="s">
        <v>26</v>
      </c>
      <c r="H132" s="5" t="s">
        <v>19</v>
      </c>
      <c r="I132" s="5">
        <v>0.18640000000000001</v>
      </c>
      <c r="J132" s="4">
        <v>5.6307710519973897</v>
      </c>
      <c r="K132" s="4">
        <f t="shared" si="10"/>
        <v>3.4987922085796181E-3</v>
      </c>
      <c r="L132" s="3">
        <v>0</v>
      </c>
      <c r="M132">
        <f t="shared" si="11"/>
        <v>0</v>
      </c>
      <c r="N132" s="6">
        <f t="shared" si="14"/>
        <v>0</v>
      </c>
      <c r="O132" s="3">
        <v>10</v>
      </c>
      <c r="P132" s="3" t="s">
        <v>148</v>
      </c>
      <c r="Q132" s="4">
        <v>433002.8088999996</v>
      </c>
      <c r="R132" s="4">
        <v>4497544.3306000009</v>
      </c>
      <c r="S132" s="4">
        <v>432997.28650000039</v>
      </c>
      <c r="T132" s="4">
        <v>4497545.4198000003</v>
      </c>
    </row>
    <row r="133" spans="1:20" x14ac:dyDescent="0.25">
      <c r="A133">
        <v>2050</v>
      </c>
      <c r="B133">
        <v>1</v>
      </c>
      <c r="C133">
        <v>13</v>
      </c>
      <c r="D133" t="s">
        <v>6</v>
      </c>
      <c r="E133">
        <v>199</v>
      </c>
      <c r="F133" s="5">
        <v>0</v>
      </c>
      <c r="G133" s="5" t="s">
        <v>26</v>
      </c>
      <c r="H133" s="5" t="s">
        <v>19</v>
      </c>
      <c r="I133" s="5">
        <v>0.18640000000000001</v>
      </c>
      <c r="J133" s="4">
        <v>43.48859467439646</v>
      </c>
      <c r="K133" s="4">
        <f t="shared" si="10"/>
        <v>2.7022508072829729E-2</v>
      </c>
      <c r="L133" s="3">
        <v>0</v>
      </c>
      <c r="M133">
        <f t="shared" si="11"/>
        <v>0</v>
      </c>
      <c r="N133" s="6">
        <f t="shared" si="14"/>
        <v>0</v>
      </c>
      <c r="O133" s="3">
        <v>15</v>
      </c>
      <c r="P133" s="3" t="s">
        <v>149</v>
      </c>
      <c r="Q133" s="4">
        <v>433002.8088999996</v>
      </c>
      <c r="R133" s="4">
        <v>4497544.3306000009</v>
      </c>
      <c r="S133" s="4">
        <v>432978.30999999959</v>
      </c>
      <c r="T133" s="4">
        <v>4497580.2441000007</v>
      </c>
    </row>
    <row r="134" spans="1:20" x14ac:dyDescent="0.25">
      <c r="A134">
        <v>2050</v>
      </c>
      <c r="B134">
        <v>1</v>
      </c>
      <c r="C134">
        <v>13</v>
      </c>
      <c r="D134" t="s">
        <v>6</v>
      </c>
      <c r="E134">
        <v>200</v>
      </c>
      <c r="F134" s="5">
        <v>0</v>
      </c>
      <c r="G134" s="5" t="s">
        <v>26</v>
      </c>
      <c r="H134" s="5" t="s">
        <v>19</v>
      </c>
      <c r="I134" s="5">
        <v>0.18640000000000001</v>
      </c>
      <c r="J134" s="4">
        <v>26.928505181339698</v>
      </c>
      <c r="K134" s="4">
        <f t="shared" ref="K134:K162" si="15">J134*0.00062137</f>
        <v>1.6732565264529049E-2</v>
      </c>
      <c r="L134" s="3">
        <v>0</v>
      </c>
      <c r="M134">
        <f t="shared" si="11"/>
        <v>0</v>
      </c>
      <c r="N134" s="6">
        <f t="shared" si="14"/>
        <v>0</v>
      </c>
      <c r="O134" s="3">
        <v>15</v>
      </c>
      <c r="P134" s="3" t="s">
        <v>150</v>
      </c>
      <c r="Q134" s="4">
        <v>433046.02840000018</v>
      </c>
      <c r="R134" s="4">
        <v>4497474.3902000003</v>
      </c>
      <c r="S134" s="4">
        <v>433061.25970000029</v>
      </c>
      <c r="T134" s="4">
        <v>4497452.1941999998</v>
      </c>
    </row>
    <row r="135" spans="1:20" x14ac:dyDescent="0.25">
      <c r="A135">
        <v>2050</v>
      </c>
      <c r="B135">
        <v>1</v>
      </c>
      <c r="C135">
        <v>13</v>
      </c>
      <c r="D135" t="s">
        <v>6</v>
      </c>
      <c r="E135">
        <v>201</v>
      </c>
      <c r="F135" s="5">
        <v>0</v>
      </c>
      <c r="G135" s="5" t="s">
        <v>26</v>
      </c>
      <c r="H135" s="5" t="s">
        <v>19</v>
      </c>
      <c r="I135" s="5">
        <v>0.18640000000000001</v>
      </c>
      <c r="J135" s="4">
        <v>5.3638721040217003</v>
      </c>
      <c r="K135" s="4">
        <f t="shared" si="15"/>
        <v>3.3329492092759637E-3</v>
      </c>
      <c r="L135" s="3">
        <v>0</v>
      </c>
      <c r="M135">
        <f t="shared" ref="M135:M178" si="16">I135*K135*L135</f>
        <v>0</v>
      </c>
      <c r="N135" s="6">
        <f t="shared" si="14"/>
        <v>0</v>
      </c>
      <c r="O135" s="3">
        <v>10</v>
      </c>
      <c r="P135" s="3" t="s">
        <v>131</v>
      </c>
      <c r="Q135" s="4">
        <v>433046.02840000018</v>
      </c>
      <c r="R135" s="4">
        <v>4497474.3902000003</v>
      </c>
      <c r="S135" s="4">
        <v>433046.91210000031</v>
      </c>
      <c r="T135" s="4">
        <v>4497479.6788999997</v>
      </c>
    </row>
    <row r="136" spans="1:20" x14ac:dyDescent="0.25">
      <c r="A136">
        <v>2050</v>
      </c>
      <c r="B136">
        <v>1</v>
      </c>
      <c r="C136">
        <v>13</v>
      </c>
      <c r="D136" t="s">
        <v>6</v>
      </c>
      <c r="E136">
        <v>202</v>
      </c>
      <c r="F136" s="5">
        <v>0</v>
      </c>
      <c r="G136" s="5" t="s">
        <v>26</v>
      </c>
      <c r="H136" s="5" t="s">
        <v>19</v>
      </c>
      <c r="I136" s="5">
        <v>0.18640000000000001</v>
      </c>
      <c r="J136" s="4">
        <v>18.79096835341706</v>
      </c>
      <c r="K136" s="4">
        <f t="shared" si="15"/>
        <v>1.1676144005762759E-2</v>
      </c>
      <c r="L136" s="3">
        <v>0</v>
      </c>
      <c r="M136">
        <f t="shared" si="16"/>
        <v>0</v>
      </c>
      <c r="N136" s="6">
        <f t="shared" si="14"/>
        <v>0</v>
      </c>
      <c r="O136" s="3">
        <v>15</v>
      </c>
      <c r="P136" s="3" t="s">
        <v>151</v>
      </c>
      <c r="Q136" s="4">
        <v>433057.49789999984</v>
      </c>
      <c r="R136" s="4">
        <v>4497464.1610000003</v>
      </c>
      <c r="S136" s="4">
        <v>433046.91210000031</v>
      </c>
      <c r="T136" s="4">
        <v>4497479.6788999997</v>
      </c>
    </row>
    <row r="137" spans="1:20" x14ac:dyDescent="0.25">
      <c r="A137">
        <v>2050</v>
      </c>
      <c r="B137">
        <v>1</v>
      </c>
      <c r="C137">
        <v>13</v>
      </c>
      <c r="D137" t="s">
        <v>6</v>
      </c>
      <c r="E137">
        <v>203</v>
      </c>
      <c r="F137" s="5">
        <v>0.104616270786209</v>
      </c>
      <c r="G137" s="5" t="s">
        <v>26</v>
      </c>
      <c r="H137" s="5" t="s">
        <v>19</v>
      </c>
      <c r="I137" s="5">
        <v>0.18640000000000001</v>
      </c>
      <c r="J137" s="4">
        <v>20.612461717239171</v>
      </c>
      <c r="K137" s="4">
        <f t="shared" si="15"/>
        <v>1.2807965337240903E-2</v>
      </c>
      <c r="L137" s="3">
        <v>100</v>
      </c>
      <c r="M137">
        <f t="shared" si="16"/>
        <v>0.23874047388617045</v>
      </c>
      <c r="N137" s="6">
        <f t="shared" si="14"/>
        <v>0.34335674467237942</v>
      </c>
      <c r="O137" s="4">
        <v>15</v>
      </c>
      <c r="P137" s="3" t="s">
        <v>152</v>
      </c>
      <c r="Q137" s="4">
        <v>432811.63750000065</v>
      </c>
      <c r="R137" s="4">
        <v>4497432.0171000073</v>
      </c>
      <c r="S137" s="4">
        <v>432825.48340000026</v>
      </c>
      <c r="T137" s="4">
        <v>4497416.7566999998</v>
      </c>
    </row>
    <row r="138" spans="1:20" x14ac:dyDescent="0.25">
      <c r="A138">
        <v>2050</v>
      </c>
      <c r="B138">
        <v>1</v>
      </c>
      <c r="C138">
        <v>13</v>
      </c>
      <c r="D138" t="s">
        <v>6</v>
      </c>
      <c r="E138" s="7" t="s">
        <v>183</v>
      </c>
      <c r="F138" s="7">
        <v>5.311631280000001E-2</v>
      </c>
      <c r="G138" s="5" t="s">
        <v>24</v>
      </c>
      <c r="H138" s="7" t="s">
        <v>173</v>
      </c>
      <c r="I138" s="5">
        <v>0.18640000000000001</v>
      </c>
      <c r="J138" s="4">
        <v>55.199628060962311</v>
      </c>
      <c r="K138" s="4">
        <f t="shared" si="15"/>
        <v>3.4299392888240153E-2</v>
      </c>
      <c r="L138" s="8">
        <v>20</v>
      </c>
      <c r="M138" s="7">
        <f t="shared" si="16"/>
        <v>0.1278681366873593</v>
      </c>
      <c r="N138" s="7">
        <f t="shared" si="14"/>
        <v>0.18098444948735931</v>
      </c>
      <c r="O138" s="4">
        <v>15</v>
      </c>
      <c r="P138" s="3" t="s">
        <v>153</v>
      </c>
      <c r="Q138" s="4">
        <v>432780.93409999995</v>
      </c>
      <c r="R138" s="4">
        <v>4497307.3706999989</v>
      </c>
      <c r="S138" s="4">
        <v>432745.62620000006</v>
      </c>
      <c r="T138" s="4">
        <v>4497349.7769000009</v>
      </c>
    </row>
    <row r="139" spans="1:20" x14ac:dyDescent="0.25">
      <c r="A139">
        <v>2050</v>
      </c>
      <c r="B139">
        <v>1</v>
      </c>
      <c r="C139">
        <v>13</v>
      </c>
      <c r="D139" t="s">
        <v>6</v>
      </c>
      <c r="E139" s="7" t="s">
        <v>184</v>
      </c>
      <c r="F139" s="7">
        <v>6.0336619999999994E-2</v>
      </c>
      <c r="G139" s="5" t="s">
        <v>24</v>
      </c>
      <c r="H139" s="7" t="s">
        <v>174</v>
      </c>
      <c r="I139" s="5">
        <v>0.18640000000000001</v>
      </c>
      <c r="J139" s="4">
        <v>55.199628060962311</v>
      </c>
      <c r="K139" s="4">
        <f t="shared" ref="K139" si="17">J139*0.00062137</f>
        <v>3.4299392888240153E-2</v>
      </c>
      <c r="L139" s="8">
        <v>6</v>
      </c>
      <c r="M139" s="7">
        <f t="shared" ref="M139" si="18">I139*K139*L139</f>
        <v>3.8360441006207793E-2</v>
      </c>
      <c r="N139" s="7">
        <f t="shared" si="14"/>
        <v>9.8697061006207787E-2</v>
      </c>
      <c r="O139" s="4">
        <v>15</v>
      </c>
      <c r="P139" s="3" t="s">
        <v>153</v>
      </c>
      <c r="Q139" s="4">
        <v>432780.93409999995</v>
      </c>
      <c r="R139" s="4">
        <v>4497307.3706999989</v>
      </c>
      <c r="S139" s="4">
        <v>432745.62620000006</v>
      </c>
      <c r="T139" s="4">
        <v>4497349.7769000009</v>
      </c>
    </row>
    <row r="140" spans="1:20" x14ac:dyDescent="0.25">
      <c r="A140">
        <v>2050</v>
      </c>
      <c r="B140">
        <v>1</v>
      </c>
      <c r="C140">
        <v>13</v>
      </c>
      <c r="D140" t="s">
        <v>6</v>
      </c>
      <c r="E140">
        <v>205</v>
      </c>
      <c r="F140" s="5">
        <v>0.20153829613809601</v>
      </c>
      <c r="G140" s="3" t="s">
        <v>22</v>
      </c>
      <c r="H140" s="5" t="s">
        <v>19</v>
      </c>
      <c r="I140" s="5">
        <v>0.18640000000000001</v>
      </c>
      <c r="J140" s="4">
        <v>25.924377433242753</v>
      </c>
      <c r="K140" s="4">
        <f t="shared" si="15"/>
        <v>1.610863040569405E-2</v>
      </c>
      <c r="L140" s="3">
        <v>589</v>
      </c>
      <c r="M140">
        <f t="shared" si="16"/>
        <v>1.7685600887889874</v>
      </c>
      <c r="N140" s="6">
        <f t="shared" si="14"/>
        <v>1.9700983849270834</v>
      </c>
      <c r="O140" s="4">
        <v>50</v>
      </c>
      <c r="P140" s="3" t="s">
        <v>154</v>
      </c>
      <c r="Q140" s="4">
        <v>432608.27749999985</v>
      </c>
      <c r="R140" s="4">
        <v>4497515.1245000008</v>
      </c>
      <c r="S140" s="4">
        <v>432593.6743999999</v>
      </c>
      <c r="T140" s="4">
        <v>4497536.534</v>
      </c>
    </row>
    <row r="141" spans="1:20" x14ac:dyDescent="0.25">
      <c r="A141">
        <v>2050</v>
      </c>
      <c r="B141">
        <v>1</v>
      </c>
      <c r="C141">
        <v>13</v>
      </c>
      <c r="D141" t="s">
        <v>6</v>
      </c>
      <c r="E141">
        <v>206</v>
      </c>
      <c r="F141" s="5">
        <v>3.5691690631210797E-2</v>
      </c>
      <c r="G141" s="3" t="s">
        <v>18</v>
      </c>
      <c r="H141" s="5" t="s">
        <v>19</v>
      </c>
      <c r="I141" s="5">
        <v>0.18640000000000001</v>
      </c>
      <c r="J141" s="4">
        <v>18.124532815168422</v>
      </c>
      <c r="K141" s="4">
        <f t="shared" si="15"/>
        <v>1.1262040955361203E-2</v>
      </c>
      <c r="L141" s="3">
        <v>6</v>
      </c>
      <c r="M141">
        <f t="shared" si="16"/>
        <v>1.2595466604475969E-2</v>
      </c>
      <c r="N141" s="6">
        <f t="shared" si="14"/>
        <v>4.8287157235686766E-2</v>
      </c>
      <c r="O141" s="3">
        <v>10</v>
      </c>
      <c r="P141" s="3" t="s">
        <v>155</v>
      </c>
      <c r="Q141" s="4">
        <v>432725.78519999975</v>
      </c>
      <c r="R141" s="4">
        <v>4497374.6403000001</v>
      </c>
      <c r="S141" s="4">
        <v>432723.46879999974</v>
      </c>
      <c r="T141" s="4">
        <v>4497392.6161999991</v>
      </c>
    </row>
    <row r="142" spans="1:20" x14ac:dyDescent="0.25">
      <c r="A142">
        <v>2050</v>
      </c>
      <c r="B142">
        <v>1</v>
      </c>
      <c r="C142">
        <v>13</v>
      </c>
      <c r="D142" t="s">
        <v>6</v>
      </c>
      <c r="E142">
        <v>207</v>
      </c>
      <c r="F142" s="5">
        <v>1.1477259195526099</v>
      </c>
      <c r="G142" s="5" t="s">
        <v>26</v>
      </c>
      <c r="H142" s="5" t="s">
        <v>19</v>
      </c>
      <c r="I142" s="5">
        <v>0.18640000000000001</v>
      </c>
      <c r="J142" s="5">
        <v>96.795670449749679</v>
      </c>
      <c r="K142" s="4">
        <f t="shared" si="15"/>
        <v>6.0145925747360961E-2</v>
      </c>
      <c r="L142" s="3">
        <v>100</v>
      </c>
      <c r="M142">
        <f t="shared" si="16"/>
        <v>1.1211200559308083</v>
      </c>
      <c r="N142" s="6">
        <f t="shared" si="14"/>
        <v>2.2688459754834183</v>
      </c>
      <c r="O142" s="5">
        <v>5</v>
      </c>
      <c r="P142" s="3" t="s">
        <v>156</v>
      </c>
      <c r="Q142" s="4">
        <v>432866.75050000008</v>
      </c>
      <c r="R142" s="4">
        <v>4497542.4169999994</v>
      </c>
      <c r="S142" s="4">
        <v>432811.27969999984</v>
      </c>
      <c r="T142" s="4">
        <v>4497621.7415999994</v>
      </c>
    </row>
    <row r="143" spans="1:20" x14ac:dyDescent="0.25">
      <c r="A143">
        <v>2050</v>
      </c>
      <c r="B143">
        <v>1</v>
      </c>
      <c r="C143">
        <v>13</v>
      </c>
      <c r="D143" t="s">
        <v>6</v>
      </c>
      <c r="E143">
        <v>208</v>
      </c>
      <c r="F143" s="5">
        <v>1.14039070362196</v>
      </c>
      <c r="G143" s="5" t="s">
        <v>26</v>
      </c>
      <c r="H143" s="5" t="s">
        <v>19</v>
      </c>
      <c r="I143" s="5">
        <v>0.18640000000000001</v>
      </c>
      <c r="J143" s="5">
        <v>96.177005076752408</v>
      </c>
      <c r="K143" s="4">
        <f t="shared" si="15"/>
        <v>5.9761505644541642E-2</v>
      </c>
      <c r="L143" s="3">
        <v>100</v>
      </c>
      <c r="M143">
        <f t="shared" si="16"/>
        <v>1.1139544652142563</v>
      </c>
      <c r="N143" s="6">
        <f t="shared" si="14"/>
        <v>2.2543451688362164</v>
      </c>
      <c r="O143" s="5">
        <v>5</v>
      </c>
      <c r="P143" s="3" t="s">
        <v>157</v>
      </c>
      <c r="Q143" s="4">
        <v>432826.87519999966</v>
      </c>
      <c r="R143" s="4">
        <v>4497632.3047000002</v>
      </c>
      <c r="S143" s="4">
        <v>432881.90469999984</v>
      </c>
      <c r="T143" s="4">
        <v>4497553.4265000001</v>
      </c>
    </row>
    <row r="144" spans="1:20" x14ac:dyDescent="0.25">
      <c r="A144">
        <v>2050</v>
      </c>
      <c r="B144">
        <v>1</v>
      </c>
      <c r="C144">
        <v>13</v>
      </c>
      <c r="D144" t="s">
        <v>6</v>
      </c>
      <c r="E144">
        <v>209</v>
      </c>
      <c r="F144" s="5">
        <v>1.12326187660801</v>
      </c>
      <c r="G144" s="5" t="s">
        <v>26</v>
      </c>
      <c r="H144" s="5" t="s">
        <v>19</v>
      </c>
      <c r="I144" s="5">
        <v>0.18640000000000001</v>
      </c>
      <c r="J144" s="5">
        <v>94.732390261223628</v>
      </c>
      <c r="K144" s="4">
        <f t="shared" si="15"/>
        <v>5.8863865336616528E-2</v>
      </c>
      <c r="L144" s="3">
        <v>100</v>
      </c>
      <c r="M144">
        <f t="shared" si="16"/>
        <v>1.0972224498745322</v>
      </c>
      <c r="N144" s="6">
        <f t="shared" si="14"/>
        <v>2.2204843264825422</v>
      </c>
      <c r="O144" s="5">
        <v>5</v>
      </c>
      <c r="P144" s="3" t="s">
        <v>158</v>
      </c>
      <c r="Q144" s="4">
        <v>432897.50540000014</v>
      </c>
      <c r="R144" s="4">
        <v>4497564.8772</v>
      </c>
      <c r="S144" s="4">
        <v>432842.46569999959</v>
      </c>
      <c r="T144" s="4">
        <v>4497641.9801000003</v>
      </c>
    </row>
    <row r="145" spans="1:20" x14ac:dyDescent="0.25">
      <c r="A145">
        <v>2050</v>
      </c>
      <c r="B145">
        <v>1</v>
      </c>
      <c r="C145">
        <v>13</v>
      </c>
      <c r="D145" t="s">
        <v>6</v>
      </c>
      <c r="E145">
        <v>210</v>
      </c>
      <c r="F145" s="5">
        <v>1.14039070362196</v>
      </c>
      <c r="G145" s="5" t="s">
        <v>26</v>
      </c>
      <c r="H145" s="5" t="s">
        <v>19</v>
      </c>
      <c r="I145" s="5">
        <v>0.18640000000000001</v>
      </c>
      <c r="J145" s="5">
        <v>96.177005075224784</v>
      </c>
      <c r="K145" s="4">
        <f t="shared" si="15"/>
        <v>5.9761505643592422E-2</v>
      </c>
      <c r="L145" s="3">
        <v>100</v>
      </c>
      <c r="M145">
        <f t="shared" si="16"/>
        <v>1.1139544651965629</v>
      </c>
      <c r="N145" s="6">
        <f t="shared" si="14"/>
        <v>2.254345168818523</v>
      </c>
      <c r="O145" s="5">
        <v>5</v>
      </c>
      <c r="P145" s="3" t="s">
        <v>159</v>
      </c>
      <c r="Q145" s="4">
        <v>432857.62000000011</v>
      </c>
      <c r="R145" s="4">
        <v>4497652.9894999992</v>
      </c>
      <c r="S145" s="4">
        <v>432912.64950000029</v>
      </c>
      <c r="T145" s="4">
        <v>4497574.1113000009</v>
      </c>
    </row>
    <row r="146" spans="1:20" x14ac:dyDescent="0.25">
      <c r="A146">
        <v>2050</v>
      </c>
      <c r="B146">
        <v>1</v>
      </c>
      <c r="C146">
        <v>13</v>
      </c>
      <c r="D146" t="s">
        <v>6</v>
      </c>
      <c r="E146">
        <v>211</v>
      </c>
      <c r="F146" s="5">
        <v>0.56530484241738999</v>
      </c>
      <c r="G146" s="5" t="s">
        <v>26</v>
      </c>
      <c r="H146" s="5" t="s">
        <v>19</v>
      </c>
      <c r="I146" s="5">
        <v>0.18640000000000001</v>
      </c>
      <c r="J146" s="5">
        <v>47.676041627975088</v>
      </c>
      <c r="K146" s="4">
        <f t="shared" si="15"/>
        <v>2.9624461986374879E-2</v>
      </c>
      <c r="L146" s="3">
        <v>100</v>
      </c>
      <c r="M146">
        <f t="shared" si="16"/>
        <v>0.55219997142602772</v>
      </c>
      <c r="N146" s="6">
        <f t="shared" si="14"/>
        <v>1.1175048138434178</v>
      </c>
      <c r="O146" s="5">
        <v>5</v>
      </c>
      <c r="P146" s="3" t="s">
        <v>160</v>
      </c>
      <c r="Q146" s="4">
        <v>432920.23039999977</v>
      </c>
      <c r="R146" s="4">
        <v>4497580.2818</v>
      </c>
      <c r="S146" s="4">
        <v>432892.48990000039</v>
      </c>
      <c r="T146" s="4">
        <v>4497619.0563999992</v>
      </c>
    </row>
    <row r="147" spans="1:20" x14ac:dyDescent="0.25">
      <c r="A147">
        <v>2050</v>
      </c>
      <c r="B147">
        <v>1</v>
      </c>
      <c r="C147">
        <v>13</v>
      </c>
      <c r="D147" t="s">
        <v>6</v>
      </c>
      <c r="E147">
        <v>212</v>
      </c>
      <c r="F147" s="5">
        <v>0.54591301365871903</v>
      </c>
      <c r="G147" s="5" t="s">
        <v>26</v>
      </c>
      <c r="H147" s="5" t="s">
        <v>19</v>
      </c>
      <c r="I147" s="5">
        <v>0.18640000000000001</v>
      </c>
      <c r="J147" s="5">
        <v>46.040618970937359</v>
      </c>
      <c r="K147" s="4">
        <f t="shared" si="15"/>
        <v>2.8608259409971346E-2</v>
      </c>
      <c r="L147" s="3">
        <v>100</v>
      </c>
      <c r="M147">
        <f t="shared" si="16"/>
        <v>0.53325795540186582</v>
      </c>
      <c r="N147" s="6">
        <f t="shared" si="14"/>
        <v>1.0791709690605849</v>
      </c>
      <c r="O147" s="5">
        <v>5</v>
      </c>
      <c r="P147" s="3" t="s">
        <v>161</v>
      </c>
      <c r="Q147" s="4">
        <v>432907.18759999983</v>
      </c>
      <c r="R147" s="4">
        <v>4497627.8491999991</v>
      </c>
      <c r="S147" s="4">
        <v>432932.71150000021</v>
      </c>
      <c r="T147" s="4">
        <v>4497589.5311999992</v>
      </c>
    </row>
    <row r="148" spans="1:20" x14ac:dyDescent="0.25">
      <c r="A148">
        <v>2050</v>
      </c>
      <c r="B148">
        <v>1</v>
      </c>
      <c r="C148">
        <v>13</v>
      </c>
      <c r="D148" t="s">
        <v>6</v>
      </c>
      <c r="E148">
        <v>213</v>
      </c>
      <c r="F148" s="5">
        <v>1.1386763066693599</v>
      </c>
      <c r="G148" s="5" t="s">
        <v>26</v>
      </c>
      <c r="H148" s="5" t="s">
        <v>19</v>
      </c>
      <c r="I148" s="5">
        <v>0.18640000000000001</v>
      </c>
      <c r="J148" s="5">
        <v>96.032465500412044</v>
      </c>
      <c r="K148" s="4">
        <f t="shared" si="15"/>
        <v>5.9671693087991029E-2</v>
      </c>
      <c r="L148" s="3">
        <v>100</v>
      </c>
      <c r="M148">
        <f t="shared" si="16"/>
        <v>1.1122803591601529</v>
      </c>
      <c r="N148" s="6">
        <f t="shared" si="14"/>
        <v>2.2509566658295128</v>
      </c>
      <c r="O148" s="5">
        <v>5</v>
      </c>
      <c r="P148" s="3" t="s">
        <v>162</v>
      </c>
      <c r="Q148" s="4">
        <v>432966.67250000063</v>
      </c>
      <c r="R148" s="4">
        <v>4497397.1467000004</v>
      </c>
      <c r="S148" s="4">
        <v>432912.53320000088</v>
      </c>
      <c r="T148" s="4">
        <v>4497476.4636000004</v>
      </c>
    </row>
    <row r="149" spans="1:20" x14ac:dyDescent="0.25">
      <c r="A149">
        <v>2050</v>
      </c>
      <c r="B149">
        <v>1</v>
      </c>
      <c r="C149">
        <v>13</v>
      </c>
      <c r="D149" t="s">
        <v>6</v>
      </c>
      <c r="E149">
        <v>214</v>
      </c>
      <c r="F149" s="5">
        <v>1.13305659969046</v>
      </c>
      <c r="G149" s="5" t="s">
        <v>26</v>
      </c>
      <c r="H149" s="5" t="s">
        <v>19</v>
      </c>
      <c r="I149" s="5">
        <v>0.18640000000000001</v>
      </c>
      <c r="J149" s="5">
        <v>95.558457661007154</v>
      </c>
      <c r="K149" s="4">
        <f t="shared" si="15"/>
        <v>5.9377158836820015E-2</v>
      </c>
      <c r="L149" s="3">
        <v>100</v>
      </c>
      <c r="M149">
        <f t="shared" si="16"/>
        <v>1.1067902407183252</v>
      </c>
      <c r="N149" s="6">
        <f t="shared" si="14"/>
        <v>2.2398468404087852</v>
      </c>
      <c r="O149" s="5">
        <v>5</v>
      </c>
      <c r="P149" s="3" t="s">
        <v>163</v>
      </c>
      <c r="Q149" s="4">
        <v>432927.24109999952</v>
      </c>
      <c r="R149" s="4">
        <v>4497487.0317999991</v>
      </c>
      <c r="S149" s="4">
        <v>432981.82930000022</v>
      </c>
      <c r="T149" s="4">
        <v>4497408.5999999996</v>
      </c>
    </row>
    <row r="150" spans="1:20" x14ac:dyDescent="0.25">
      <c r="A150">
        <v>2050</v>
      </c>
      <c r="B150">
        <v>1</v>
      </c>
      <c r="C150">
        <v>13</v>
      </c>
      <c r="D150" t="s">
        <v>6</v>
      </c>
      <c r="E150">
        <v>215</v>
      </c>
      <c r="F150" s="5">
        <v>1.15311767423554</v>
      </c>
      <c r="G150" s="5" t="s">
        <v>26</v>
      </c>
      <c r="H150" s="5" t="s">
        <v>19</v>
      </c>
      <c r="I150" s="5">
        <v>0.18640000000000001</v>
      </c>
      <c r="J150" s="5">
        <v>97.250454406340765</v>
      </c>
      <c r="K150" s="4">
        <f t="shared" si="15"/>
        <v>6.0428514854467957E-2</v>
      </c>
      <c r="L150" s="3">
        <v>100</v>
      </c>
      <c r="M150">
        <f t="shared" si="16"/>
        <v>1.1263875168872828</v>
      </c>
      <c r="N150" s="6">
        <f t="shared" si="14"/>
        <v>2.2795051911228228</v>
      </c>
      <c r="O150" s="5">
        <v>5</v>
      </c>
      <c r="P150" s="3" t="s">
        <v>164</v>
      </c>
      <c r="Q150" s="4">
        <v>432996.08829999925</v>
      </c>
      <c r="R150" s="4">
        <v>4497418.2830999959</v>
      </c>
      <c r="S150" s="4">
        <v>432942.40299999976</v>
      </c>
      <c r="T150" s="4">
        <v>4497499.3728</v>
      </c>
    </row>
    <row r="151" spans="1:20" x14ac:dyDescent="0.25">
      <c r="A151">
        <v>2050</v>
      </c>
      <c r="B151">
        <v>1</v>
      </c>
      <c r="C151">
        <v>13</v>
      </c>
      <c r="D151" t="s">
        <v>6</v>
      </c>
      <c r="E151">
        <v>216</v>
      </c>
      <c r="F151" s="5">
        <v>1.1563332412188101</v>
      </c>
      <c r="G151" s="5" t="s">
        <v>26</v>
      </c>
      <c r="H151" s="5" t="s">
        <v>19</v>
      </c>
      <c r="I151" s="5">
        <v>0.18640000000000001</v>
      </c>
      <c r="J151" s="5">
        <v>97.521546328279342</v>
      </c>
      <c r="K151" s="4">
        <f t="shared" si="15"/>
        <v>6.0596963242002935E-2</v>
      </c>
      <c r="L151" s="3">
        <v>100</v>
      </c>
      <c r="M151">
        <f t="shared" si="16"/>
        <v>1.1295273948309348</v>
      </c>
      <c r="N151" s="6">
        <f t="shared" si="14"/>
        <v>2.2858606360497449</v>
      </c>
      <c r="O151" s="5">
        <v>5</v>
      </c>
      <c r="P151" s="3" t="s">
        <v>165</v>
      </c>
      <c r="Q151" s="4">
        <v>432957.54699999996</v>
      </c>
      <c r="R151" s="4">
        <v>4497508.6068999982</v>
      </c>
      <c r="S151" s="4">
        <v>433013.01280000043</v>
      </c>
      <c r="T151" s="4">
        <v>4497428.3947000001</v>
      </c>
    </row>
    <row r="152" spans="1:20" x14ac:dyDescent="0.25">
      <c r="A152">
        <v>2050</v>
      </c>
      <c r="B152">
        <v>1</v>
      </c>
      <c r="C152">
        <v>13</v>
      </c>
      <c r="D152" t="s">
        <v>6</v>
      </c>
      <c r="E152">
        <v>217</v>
      </c>
      <c r="F152" s="5">
        <v>0.58120111485913994</v>
      </c>
      <c r="G152" s="5" t="s">
        <v>26</v>
      </c>
      <c r="H152" s="5" t="s">
        <v>19</v>
      </c>
      <c r="I152" s="5">
        <v>0.18640000000000001</v>
      </c>
      <c r="J152" s="5">
        <v>49.016673066867064</v>
      </c>
      <c r="K152" s="4">
        <f t="shared" si="15"/>
        <v>3.0457490143559186E-2</v>
      </c>
      <c r="L152" s="3">
        <v>100</v>
      </c>
      <c r="M152">
        <f t="shared" si="16"/>
        <v>0.56772761627594326</v>
      </c>
      <c r="N152" s="6">
        <f t="shared" si="14"/>
        <v>1.1489287311350833</v>
      </c>
      <c r="O152" s="5">
        <v>5</v>
      </c>
      <c r="P152" s="3" t="s">
        <v>166</v>
      </c>
      <c r="Q152" s="4">
        <v>433021.03500000021</v>
      </c>
      <c r="R152" s="4">
        <v>4497434.1187999994</v>
      </c>
      <c r="S152" s="4">
        <v>432992.8583000002</v>
      </c>
      <c r="T152" s="4">
        <v>4497474.227500001</v>
      </c>
    </row>
    <row r="153" spans="1:20" x14ac:dyDescent="0.25">
      <c r="A153">
        <v>2050</v>
      </c>
      <c r="B153">
        <v>1</v>
      </c>
      <c r="C153">
        <v>13</v>
      </c>
      <c r="D153" t="s">
        <v>6</v>
      </c>
      <c r="E153">
        <v>218</v>
      </c>
      <c r="F153" s="5">
        <v>0.551095824845106</v>
      </c>
      <c r="G153" s="5" t="s">
        <v>26</v>
      </c>
      <c r="H153" s="5" t="s">
        <v>19</v>
      </c>
      <c r="I153" s="5">
        <v>0.18640000000000001</v>
      </c>
      <c r="J153" s="5">
        <v>46.477665314659063</v>
      </c>
      <c r="K153" s="4">
        <f t="shared" si="15"/>
        <v>2.8879826896569701E-2</v>
      </c>
      <c r="L153" s="3">
        <v>100</v>
      </c>
      <c r="M153">
        <f t="shared" si="16"/>
        <v>0.53831997335205928</v>
      </c>
      <c r="N153" s="6">
        <f t="shared" si="14"/>
        <v>1.0894157981971653</v>
      </c>
      <c r="O153" s="5">
        <v>5</v>
      </c>
      <c r="P153" s="3" t="s">
        <v>167</v>
      </c>
      <c r="Q153" s="4">
        <v>433008.88749999995</v>
      </c>
      <c r="R153" s="4">
        <v>4497483.0126</v>
      </c>
      <c r="S153" s="4">
        <v>433035.07039999927</v>
      </c>
      <c r="T153" s="4">
        <v>4497444.6116999947</v>
      </c>
    </row>
    <row r="154" spans="1:20" x14ac:dyDescent="0.25">
      <c r="A154">
        <v>2050</v>
      </c>
      <c r="B154">
        <v>1</v>
      </c>
      <c r="C154">
        <v>13</v>
      </c>
      <c r="D154" t="s">
        <v>6</v>
      </c>
      <c r="E154">
        <v>219</v>
      </c>
      <c r="F154" s="5">
        <v>0.88263886417553294</v>
      </c>
      <c r="G154" s="5" t="s">
        <v>26</v>
      </c>
      <c r="H154" s="5" t="s">
        <v>19</v>
      </c>
      <c r="I154" s="5">
        <v>0.18640000000000001</v>
      </c>
      <c r="J154" s="5">
        <v>36.454254478176793</v>
      </c>
      <c r="K154" s="4">
        <f t="shared" si="15"/>
        <v>2.2651580105104714E-2</v>
      </c>
      <c r="L154" s="3">
        <v>180</v>
      </c>
      <c r="M154">
        <f t="shared" si="16"/>
        <v>0.76000581568647341</v>
      </c>
      <c r="N154" s="6">
        <f t="shared" si="14"/>
        <v>1.6426446798620065</v>
      </c>
      <c r="O154" s="3">
        <v>2.5</v>
      </c>
      <c r="P154" s="3" t="s">
        <v>168</v>
      </c>
      <c r="Q154" s="4">
        <v>432645.47590000008</v>
      </c>
      <c r="R154" s="4">
        <v>4497407.8239999982</v>
      </c>
      <c r="S154" s="4">
        <v>432666.42509999912</v>
      </c>
      <c r="T154" s="4">
        <v>4497377.9904000005</v>
      </c>
    </row>
    <row r="155" spans="1:20" x14ac:dyDescent="0.25">
      <c r="A155">
        <v>2050</v>
      </c>
      <c r="B155">
        <v>1</v>
      </c>
      <c r="C155">
        <v>13</v>
      </c>
      <c r="D155" t="s">
        <v>6</v>
      </c>
      <c r="E155">
        <v>223</v>
      </c>
      <c r="F155" s="5">
        <v>0.30792600661516101</v>
      </c>
      <c r="G155" s="3" t="s">
        <v>18</v>
      </c>
      <c r="H155" s="5" t="s">
        <v>19</v>
      </c>
      <c r="I155" s="5">
        <v>0.18640000000000001</v>
      </c>
      <c r="J155" s="3">
        <v>12.192</v>
      </c>
      <c r="K155" s="3">
        <f t="shared" si="15"/>
        <v>7.5757430400000001E-3</v>
      </c>
      <c r="L155" s="3">
        <v>1</v>
      </c>
      <c r="M155">
        <v>0</v>
      </c>
      <c r="N155" s="6">
        <f t="shared" si="14"/>
        <v>0.30792600661516101</v>
      </c>
      <c r="O155" s="3">
        <v>0</v>
      </c>
      <c r="P155" s="3" t="s">
        <v>185</v>
      </c>
      <c r="Q155" s="9">
        <v>432864.14580000006</v>
      </c>
      <c r="R155" s="9">
        <v>4497512.5534000006</v>
      </c>
      <c r="S155" s="9">
        <v>432878.26879999973</v>
      </c>
      <c r="T155" s="9">
        <v>4497518.2025000006</v>
      </c>
    </row>
    <row r="156" spans="1:20" x14ac:dyDescent="0.25">
      <c r="A156">
        <v>2050</v>
      </c>
      <c r="B156">
        <v>1</v>
      </c>
      <c r="C156">
        <v>13</v>
      </c>
      <c r="D156" t="s">
        <v>6</v>
      </c>
      <c r="E156">
        <v>224</v>
      </c>
      <c r="F156" s="5">
        <v>0.30792600661516101</v>
      </c>
      <c r="G156" s="3" t="s">
        <v>18</v>
      </c>
      <c r="H156" s="5" t="s">
        <v>19</v>
      </c>
      <c r="I156" s="5">
        <v>0.18640000000000001</v>
      </c>
      <c r="J156" s="3">
        <v>12.192</v>
      </c>
      <c r="K156" s="3">
        <f t="shared" si="15"/>
        <v>7.5757430400000001E-3</v>
      </c>
      <c r="L156" s="3">
        <v>1</v>
      </c>
      <c r="M156">
        <v>0</v>
      </c>
      <c r="N156" s="6">
        <f t="shared" si="14"/>
        <v>0.30792600661516101</v>
      </c>
      <c r="O156" s="3">
        <v>0</v>
      </c>
      <c r="P156" s="3" t="s">
        <v>186</v>
      </c>
      <c r="Q156" s="9">
        <v>432883.32949999999</v>
      </c>
      <c r="R156" s="9">
        <v>4497525.4993999992</v>
      </c>
      <c r="S156" s="9">
        <v>432897.3348000003</v>
      </c>
      <c r="T156" s="9">
        <v>4497531.0308999997</v>
      </c>
    </row>
    <row r="157" spans="1:20" x14ac:dyDescent="0.25">
      <c r="A157">
        <v>2050</v>
      </c>
      <c r="B157">
        <v>1</v>
      </c>
      <c r="C157">
        <v>13</v>
      </c>
      <c r="D157" t="s">
        <v>6</v>
      </c>
      <c r="E157">
        <v>225</v>
      </c>
      <c r="F157" s="5">
        <v>0.30792600661516101</v>
      </c>
      <c r="G157" s="3" t="s">
        <v>18</v>
      </c>
      <c r="H157" s="5" t="s">
        <v>19</v>
      </c>
      <c r="I157" s="5">
        <v>0.18640000000000001</v>
      </c>
      <c r="J157" s="3">
        <v>12.192</v>
      </c>
      <c r="K157" s="3">
        <f t="shared" si="15"/>
        <v>7.5757430400000001E-3</v>
      </c>
      <c r="L157" s="3">
        <v>1</v>
      </c>
      <c r="M157">
        <v>0</v>
      </c>
      <c r="N157" s="6">
        <f t="shared" si="14"/>
        <v>0.30792600661516101</v>
      </c>
      <c r="O157" s="3">
        <v>0</v>
      </c>
      <c r="P157" s="3" t="s">
        <v>187</v>
      </c>
      <c r="Q157" s="9">
        <v>432902.27780000027</v>
      </c>
      <c r="R157" s="9">
        <v>4497538.5631000008</v>
      </c>
      <c r="S157" s="9">
        <v>432915.57689999975</v>
      </c>
      <c r="T157" s="9">
        <v>4497543.2707000002</v>
      </c>
    </row>
    <row r="158" spans="1:20" x14ac:dyDescent="0.25">
      <c r="A158">
        <v>2050</v>
      </c>
      <c r="B158">
        <v>1</v>
      </c>
      <c r="C158">
        <v>13</v>
      </c>
      <c r="D158" t="s">
        <v>6</v>
      </c>
      <c r="E158">
        <v>226</v>
      </c>
      <c r="F158" s="5">
        <v>0.30792600661516101</v>
      </c>
      <c r="G158" s="3" t="s">
        <v>18</v>
      </c>
      <c r="H158" s="5" t="s">
        <v>19</v>
      </c>
      <c r="I158" s="5">
        <v>0.18640000000000001</v>
      </c>
      <c r="J158" s="3">
        <v>12.192</v>
      </c>
      <c r="K158" s="3">
        <f t="shared" si="15"/>
        <v>7.5757430400000001E-3</v>
      </c>
      <c r="L158" s="3">
        <v>1</v>
      </c>
      <c r="M158">
        <v>0</v>
      </c>
      <c r="N158" s="6">
        <f t="shared" si="14"/>
        <v>0.30792600661516101</v>
      </c>
      <c r="O158" s="3">
        <v>0</v>
      </c>
      <c r="P158" s="3" t="s">
        <v>188</v>
      </c>
      <c r="Q158" s="9">
        <v>432920.28450000007</v>
      </c>
      <c r="R158" s="9">
        <v>4497551.1560999993</v>
      </c>
      <c r="S158" s="9">
        <v>432934.87820000015</v>
      </c>
      <c r="T158" s="9">
        <v>4497557.1582999993</v>
      </c>
    </row>
    <row r="159" spans="1:20" x14ac:dyDescent="0.25">
      <c r="A159">
        <v>2050</v>
      </c>
      <c r="B159">
        <v>1</v>
      </c>
      <c r="C159">
        <v>13</v>
      </c>
      <c r="D159" t="s">
        <v>6</v>
      </c>
      <c r="E159">
        <v>227</v>
      </c>
      <c r="F159" s="5">
        <v>0.30792600661516101</v>
      </c>
      <c r="G159" s="3" t="s">
        <v>18</v>
      </c>
      <c r="H159" s="5" t="s">
        <v>19</v>
      </c>
      <c r="I159" s="5">
        <v>0.18640000000000001</v>
      </c>
      <c r="J159" s="3">
        <v>12.192</v>
      </c>
      <c r="K159" s="3">
        <f t="shared" si="15"/>
        <v>7.5757430400000001E-3</v>
      </c>
      <c r="L159" s="3">
        <v>1</v>
      </c>
      <c r="M159">
        <v>0</v>
      </c>
      <c r="N159" s="6">
        <f t="shared" si="14"/>
        <v>0.30792600661516101</v>
      </c>
      <c r="O159" s="3">
        <v>0</v>
      </c>
      <c r="P159" s="3" t="s">
        <v>189</v>
      </c>
      <c r="Q159" s="9">
        <v>432950.64879999962</v>
      </c>
      <c r="R159" s="9">
        <v>4497531.5015999991</v>
      </c>
      <c r="S159" s="9">
        <v>432934.76049999986</v>
      </c>
      <c r="T159" s="9">
        <v>4497524.6754999999</v>
      </c>
    </row>
    <row r="160" spans="1:20" x14ac:dyDescent="0.25">
      <c r="A160">
        <v>2050</v>
      </c>
      <c r="B160">
        <v>1</v>
      </c>
      <c r="C160">
        <v>13</v>
      </c>
      <c r="D160" t="s">
        <v>6</v>
      </c>
      <c r="E160">
        <v>228</v>
      </c>
      <c r="F160" s="5">
        <v>0.30792600661516101</v>
      </c>
      <c r="G160" s="3" t="s">
        <v>18</v>
      </c>
      <c r="H160" s="5" t="s">
        <v>19</v>
      </c>
      <c r="I160" s="5">
        <v>0.18640000000000001</v>
      </c>
      <c r="J160" s="3">
        <v>12.192</v>
      </c>
      <c r="K160" s="3">
        <f t="shared" si="15"/>
        <v>7.5757430400000001E-3</v>
      </c>
      <c r="L160" s="3">
        <v>1</v>
      </c>
      <c r="M160">
        <v>0</v>
      </c>
      <c r="N160" s="6">
        <f t="shared" si="14"/>
        <v>0.30792600661516101</v>
      </c>
      <c r="O160" s="3">
        <v>0</v>
      </c>
      <c r="P160" s="3" t="s">
        <v>190</v>
      </c>
      <c r="Q160" s="9">
        <v>432929.46439999994</v>
      </c>
      <c r="R160" s="9">
        <v>4497517.4964000005</v>
      </c>
      <c r="S160" s="9">
        <v>432916.87150000036</v>
      </c>
      <c r="T160" s="9">
        <v>4497512.5534000006</v>
      </c>
    </row>
    <row r="161" spans="1:20" x14ac:dyDescent="0.25">
      <c r="A161">
        <v>2050</v>
      </c>
      <c r="B161">
        <v>1</v>
      </c>
      <c r="C161">
        <v>13</v>
      </c>
      <c r="D161" t="s">
        <v>6</v>
      </c>
      <c r="E161">
        <v>229</v>
      </c>
      <c r="F161" s="5">
        <v>0.30792600661516101</v>
      </c>
      <c r="G161" s="3" t="s">
        <v>18</v>
      </c>
      <c r="H161" s="5" t="s">
        <v>19</v>
      </c>
      <c r="I161" s="5">
        <v>0.18640000000000001</v>
      </c>
      <c r="J161" s="3">
        <v>12.192</v>
      </c>
      <c r="K161" s="3">
        <f t="shared" si="15"/>
        <v>7.5757430400000001E-3</v>
      </c>
      <c r="L161" s="3">
        <v>1</v>
      </c>
      <c r="M161">
        <v>0</v>
      </c>
      <c r="N161" s="6">
        <f t="shared" si="14"/>
        <v>0.30792600661516101</v>
      </c>
      <c r="O161" s="3">
        <v>0</v>
      </c>
      <c r="P161" s="3" t="s">
        <v>191</v>
      </c>
      <c r="Q161" s="9">
        <v>432912.51690000016</v>
      </c>
      <c r="R161" s="9">
        <v>4497505.3741999995</v>
      </c>
      <c r="S161" s="9">
        <v>432897.57010000013</v>
      </c>
      <c r="T161" s="9">
        <v>4497499.2543000001</v>
      </c>
    </row>
    <row r="162" spans="1:20" x14ac:dyDescent="0.25">
      <c r="A162">
        <v>2050</v>
      </c>
      <c r="B162">
        <v>1</v>
      </c>
      <c r="C162">
        <v>13</v>
      </c>
      <c r="D162" t="s">
        <v>6</v>
      </c>
      <c r="E162">
        <v>230</v>
      </c>
      <c r="F162" s="5">
        <v>0.30792600661516101</v>
      </c>
      <c r="G162" s="3" t="s">
        <v>18</v>
      </c>
      <c r="H162" s="5" t="s">
        <v>19</v>
      </c>
      <c r="I162" s="5">
        <v>0.18640000000000001</v>
      </c>
      <c r="J162" s="3">
        <v>12.192</v>
      </c>
      <c r="K162" s="3">
        <f t="shared" si="15"/>
        <v>7.5757430400000001E-3</v>
      </c>
      <c r="L162" s="3">
        <v>1</v>
      </c>
      <c r="M162">
        <v>0</v>
      </c>
      <c r="N162" s="6">
        <f t="shared" si="14"/>
        <v>0.30792600661516101</v>
      </c>
      <c r="O162" s="3">
        <v>0</v>
      </c>
      <c r="P162" s="3" t="s">
        <v>192</v>
      </c>
      <c r="Q162" s="9">
        <v>432893.45089999959</v>
      </c>
      <c r="R162" s="9">
        <v>4497492.4282000009</v>
      </c>
      <c r="S162" s="9">
        <v>432878.62189999968</v>
      </c>
      <c r="T162" s="9">
        <v>4497486.4258999992</v>
      </c>
    </row>
    <row r="163" spans="1:20" x14ac:dyDescent="0.25">
      <c r="A163">
        <v>2050</v>
      </c>
      <c r="B163">
        <v>1</v>
      </c>
      <c r="C163">
        <v>13</v>
      </c>
      <c r="D163" t="s">
        <v>6</v>
      </c>
      <c r="E163" s="10">
        <v>232</v>
      </c>
      <c r="F163" s="5">
        <v>0.136457823129603</v>
      </c>
      <c r="G163" t="s">
        <v>26</v>
      </c>
      <c r="H163" t="s">
        <v>19</v>
      </c>
      <c r="I163">
        <v>0.18640000000000001</v>
      </c>
      <c r="J163">
        <v>23.314920336190411</v>
      </c>
      <c r="K163">
        <v>1.4487192049298636E-2</v>
      </c>
      <c r="L163" s="5">
        <v>100</v>
      </c>
      <c r="M163">
        <f t="shared" si="16"/>
        <v>0.27004125979892657</v>
      </c>
      <c r="N163" s="6">
        <f t="shared" si="14"/>
        <v>0.40649908292852954</v>
      </c>
      <c r="O163">
        <v>5</v>
      </c>
      <c r="P163" t="s">
        <v>193</v>
      </c>
      <c r="Q163" s="11">
        <v>432873.04580000043</v>
      </c>
      <c r="R163" s="11">
        <v>4497680.0541999992</v>
      </c>
      <c r="S163" s="11">
        <v>432852.40830000024</v>
      </c>
      <c r="T163" s="11">
        <v>4497690.9022000004</v>
      </c>
    </row>
    <row r="164" spans="1:20" x14ac:dyDescent="0.25">
      <c r="A164">
        <v>2050</v>
      </c>
      <c r="B164">
        <v>1</v>
      </c>
      <c r="C164">
        <v>13</v>
      </c>
      <c r="D164" t="s">
        <v>6</v>
      </c>
      <c r="E164" s="10">
        <v>233</v>
      </c>
      <c r="F164" s="5">
        <v>0.13241801810727299</v>
      </c>
      <c r="G164" t="s">
        <v>26</v>
      </c>
      <c r="H164" t="s">
        <v>19</v>
      </c>
      <c r="I164">
        <v>0.18640000000000001</v>
      </c>
      <c r="J164">
        <v>22.624674558358592</v>
      </c>
      <c r="K164">
        <v>1.4058294030327278E-2</v>
      </c>
      <c r="L164" s="5">
        <v>100</v>
      </c>
      <c r="M164">
        <f t="shared" si="16"/>
        <v>0.26204660072530045</v>
      </c>
      <c r="N164" s="6">
        <f t="shared" si="14"/>
        <v>0.39446461883257344</v>
      </c>
      <c r="O164">
        <v>5</v>
      </c>
      <c r="P164" t="s">
        <v>194</v>
      </c>
      <c r="Q164" s="11">
        <v>432852.40830000024</v>
      </c>
      <c r="R164" s="11">
        <v>4497690.9022000004</v>
      </c>
      <c r="S164" s="11">
        <v>432856.64159999974</v>
      </c>
      <c r="T164" s="11">
        <v>4497668.6771000009</v>
      </c>
    </row>
    <row r="165" spans="1:20" x14ac:dyDescent="0.25">
      <c r="A165">
        <v>2050</v>
      </c>
      <c r="B165">
        <v>1</v>
      </c>
      <c r="C165">
        <v>13</v>
      </c>
      <c r="D165" t="s">
        <v>6</v>
      </c>
      <c r="E165" s="10">
        <v>234</v>
      </c>
      <c r="F165" s="5">
        <v>0.136457823129603</v>
      </c>
      <c r="G165" t="s">
        <v>26</v>
      </c>
      <c r="H165" t="s">
        <v>19</v>
      </c>
      <c r="I165">
        <v>0.18640000000000001</v>
      </c>
      <c r="J165">
        <v>23.314920336190411</v>
      </c>
      <c r="K165">
        <v>1.4487192049298636E-2</v>
      </c>
      <c r="L165" s="5">
        <v>100</v>
      </c>
      <c r="M165">
        <f t="shared" si="16"/>
        <v>0.27004125979892657</v>
      </c>
      <c r="N165" s="6">
        <f t="shared" si="14"/>
        <v>0.40649908292852954</v>
      </c>
      <c r="O165">
        <v>5</v>
      </c>
      <c r="P165" t="s">
        <v>195</v>
      </c>
      <c r="Q165" s="11">
        <v>432873.04580000043</v>
      </c>
      <c r="R165" s="11">
        <v>4497680.0541999992</v>
      </c>
      <c r="S165" s="11">
        <v>432852.40830000024</v>
      </c>
      <c r="T165" s="11">
        <v>4497690.9022000004</v>
      </c>
    </row>
    <row r="166" spans="1:20" x14ac:dyDescent="0.25">
      <c r="A166">
        <v>2050</v>
      </c>
      <c r="B166">
        <v>1</v>
      </c>
      <c r="C166">
        <v>13</v>
      </c>
      <c r="D166" t="s">
        <v>6</v>
      </c>
      <c r="E166" s="10">
        <v>235</v>
      </c>
      <c r="F166" s="5">
        <v>0.13241801810727299</v>
      </c>
      <c r="G166" t="s">
        <v>26</v>
      </c>
      <c r="H166" t="s">
        <v>19</v>
      </c>
      <c r="I166">
        <v>0.18640000000000001</v>
      </c>
      <c r="J166">
        <v>22.624674558358592</v>
      </c>
      <c r="K166">
        <v>1.4058294030327278E-2</v>
      </c>
      <c r="L166" s="5">
        <v>100</v>
      </c>
      <c r="M166">
        <f t="shared" si="16"/>
        <v>0.26204660072530045</v>
      </c>
      <c r="N166" s="6">
        <f t="shared" si="14"/>
        <v>0.39446461883257344</v>
      </c>
      <c r="O166">
        <v>5</v>
      </c>
      <c r="P166" t="s">
        <v>196</v>
      </c>
      <c r="Q166" s="11">
        <v>432852.40830000024</v>
      </c>
      <c r="R166" s="11">
        <v>4497690.9022000004</v>
      </c>
      <c r="S166" s="11">
        <v>432856.64159999974</v>
      </c>
      <c r="T166" s="11">
        <v>4497668.6771000009</v>
      </c>
    </row>
    <row r="167" spans="1:20" x14ac:dyDescent="0.25">
      <c r="A167">
        <v>2050</v>
      </c>
      <c r="B167">
        <v>1</v>
      </c>
      <c r="C167">
        <v>13</v>
      </c>
      <c r="D167" t="s">
        <v>6</v>
      </c>
      <c r="E167" s="10">
        <v>236</v>
      </c>
      <c r="F167" s="5">
        <v>0.13426098883064599</v>
      </c>
      <c r="G167" t="s">
        <v>26</v>
      </c>
      <c r="H167" t="s">
        <v>19</v>
      </c>
      <c r="I167">
        <v>0.18640000000000001</v>
      </c>
      <c r="J167">
        <v>22.939573793266288</v>
      </c>
      <c r="K167">
        <v>1.4253962967921873E-2</v>
      </c>
      <c r="L167" s="5">
        <v>100</v>
      </c>
      <c r="M167">
        <f t="shared" si="16"/>
        <v>0.26569386972206371</v>
      </c>
      <c r="N167" s="6">
        <f t="shared" si="14"/>
        <v>0.39995485855270974</v>
      </c>
      <c r="O167">
        <v>5</v>
      </c>
      <c r="P167" t="s">
        <v>197</v>
      </c>
      <c r="Q167" s="11">
        <v>432796.58110000007</v>
      </c>
      <c r="R167" s="11">
        <v>4497627.1374999993</v>
      </c>
      <c r="S167" s="11">
        <v>432793.67069999967</v>
      </c>
      <c r="T167" s="11">
        <v>4497649.8916999996</v>
      </c>
    </row>
    <row r="168" spans="1:20" x14ac:dyDescent="0.25">
      <c r="A168">
        <v>2050</v>
      </c>
      <c r="B168">
        <v>1</v>
      </c>
      <c r="C168">
        <v>13</v>
      </c>
      <c r="D168" t="s">
        <v>6</v>
      </c>
      <c r="E168" s="10">
        <v>237</v>
      </c>
      <c r="F168" s="5">
        <v>0.13041971197890201</v>
      </c>
      <c r="G168" t="s">
        <v>26</v>
      </c>
      <c r="H168" t="s">
        <v>19</v>
      </c>
      <c r="I168">
        <v>0.18640000000000001</v>
      </c>
      <c r="J168">
        <v>22.283259454071963</v>
      </c>
      <c r="K168">
        <v>1.3846148926976696E-2</v>
      </c>
      <c r="L168" s="5">
        <v>100</v>
      </c>
      <c r="M168">
        <f t="shared" si="16"/>
        <v>0.25809221599884563</v>
      </c>
      <c r="N168" s="6">
        <f t="shared" si="14"/>
        <v>0.38851192797774764</v>
      </c>
      <c r="O168">
        <v>5</v>
      </c>
      <c r="P168" t="s">
        <v>198</v>
      </c>
      <c r="Q168" s="11">
        <v>432793.67069999967</v>
      </c>
      <c r="R168" s="11">
        <v>4497649.8916999996</v>
      </c>
      <c r="S168" s="11">
        <v>432812.98529999983</v>
      </c>
      <c r="T168" s="11">
        <v>4497638.7791000009</v>
      </c>
    </row>
    <row r="169" spans="1:20" x14ac:dyDescent="0.25">
      <c r="A169">
        <v>2050</v>
      </c>
      <c r="B169">
        <v>1</v>
      </c>
      <c r="C169">
        <v>13</v>
      </c>
      <c r="D169" t="s">
        <v>6</v>
      </c>
      <c r="E169" s="10">
        <v>238</v>
      </c>
      <c r="F169" s="5">
        <v>0.13426098883064599</v>
      </c>
      <c r="G169" t="s">
        <v>26</v>
      </c>
      <c r="H169" t="s">
        <v>19</v>
      </c>
      <c r="I169">
        <v>0.18640000000000001</v>
      </c>
      <c r="J169">
        <v>22.939573793266288</v>
      </c>
      <c r="K169">
        <v>1.4253962967921873E-2</v>
      </c>
      <c r="L169" s="5">
        <v>100</v>
      </c>
      <c r="M169">
        <f t="shared" si="16"/>
        <v>0.26569386972206371</v>
      </c>
      <c r="N169" s="6">
        <f t="shared" si="14"/>
        <v>0.39995485855270974</v>
      </c>
      <c r="O169">
        <v>5</v>
      </c>
      <c r="P169" t="s">
        <v>199</v>
      </c>
      <c r="Q169" s="11">
        <v>432796.58110000007</v>
      </c>
      <c r="R169" s="11">
        <v>4497627.1374999993</v>
      </c>
      <c r="S169" s="11">
        <v>432793.67069999967</v>
      </c>
      <c r="T169" s="11">
        <v>4497649.8916999996</v>
      </c>
    </row>
    <row r="170" spans="1:20" x14ac:dyDescent="0.25">
      <c r="A170">
        <v>2050</v>
      </c>
      <c r="B170">
        <v>1</v>
      </c>
      <c r="C170">
        <v>13</v>
      </c>
      <c r="D170" t="s">
        <v>6</v>
      </c>
      <c r="E170" s="10">
        <v>239</v>
      </c>
      <c r="F170" s="5">
        <v>0.13041971197890201</v>
      </c>
      <c r="G170" t="s">
        <v>26</v>
      </c>
      <c r="H170" t="s">
        <v>19</v>
      </c>
      <c r="I170">
        <v>0.18640000000000001</v>
      </c>
      <c r="J170">
        <v>22.283259454071963</v>
      </c>
      <c r="K170">
        <v>1.3846148926976696E-2</v>
      </c>
      <c r="L170" s="5">
        <v>100</v>
      </c>
      <c r="M170">
        <f t="shared" si="16"/>
        <v>0.25809221599884563</v>
      </c>
      <c r="N170" s="6">
        <f t="shared" si="14"/>
        <v>0.38851192797774764</v>
      </c>
      <c r="O170">
        <v>5</v>
      </c>
      <c r="P170" t="s">
        <v>200</v>
      </c>
      <c r="Q170" s="11">
        <v>432793.67069999967</v>
      </c>
      <c r="R170" s="11">
        <v>4497649.8916999996</v>
      </c>
      <c r="S170" s="11">
        <v>432812.98529999983</v>
      </c>
      <c r="T170" s="11">
        <v>4497638.7791000009</v>
      </c>
    </row>
    <row r="171" spans="1:20" x14ac:dyDescent="0.25">
      <c r="A171">
        <v>2050</v>
      </c>
      <c r="B171">
        <v>1</v>
      </c>
      <c r="C171">
        <v>13</v>
      </c>
      <c r="D171" t="s">
        <v>6</v>
      </c>
      <c r="E171" s="10">
        <v>240</v>
      </c>
      <c r="F171" s="5">
        <v>0.136481886136607</v>
      </c>
      <c r="G171" t="s">
        <v>26</v>
      </c>
      <c r="H171" t="s">
        <v>19</v>
      </c>
      <c r="I171">
        <v>0.18640000000000001</v>
      </c>
      <c r="J171">
        <v>23.319026884575539</v>
      </c>
      <c r="K171">
        <v>1.4489743735268703E-2</v>
      </c>
      <c r="L171" s="5">
        <v>100</v>
      </c>
      <c r="M171">
        <f t="shared" si="16"/>
        <v>0.27008882322540867</v>
      </c>
      <c r="N171" s="6">
        <f t="shared" si="14"/>
        <v>0.40657070936201567</v>
      </c>
      <c r="O171">
        <v>5</v>
      </c>
      <c r="P171" t="s">
        <v>201</v>
      </c>
      <c r="Q171" s="11">
        <v>433042.67059999984</v>
      </c>
      <c r="R171" s="11">
        <v>4497433.7902000006</v>
      </c>
      <c r="S171" s="11">
        <v>433046.05719999969</v>
      </c>
      <c r="T171" s="11">
        <v>4497410.7183999997</v>
      </c>
    </row>
    <row r="172" spans="1:20" x14ac:dyDescent="0.25">
      <c r="A172">
        <v>2050</v>
      </c>
      <c r="B172">
        <v>1</v>
      </c>
      <c r="C172">
        <v>13</v>
      </c>
      <c r="D172" t="s">
        <v>6</v>
      </c>
      <c r="E172" s="10">
        <v>241</v>
      </c>
      <c r="F172" s="5">
        <v>0.13002589940515399</v>
      </c>
      <c r="G172" t="s">
        <v>26</v>
      </c>
      <c r="H172" t="s">
        <v>19</v>
      </c>
      <c r="I172">
        <v>0.18640000000000001</v>
      </c>
      <c r="J172">
        <v>22.21597816870117</v>
      </c>
      <c r="K172">
        <v>1.3804342354685846E-2</v>
      </c>
      <c r="L172" s="5">
        <v>100</v>
      </c>
      <c r="M172">
        <f t="shared" si="16"/>
        <v>0.25731294149134415</v>
      </c>
      <c r="N172" s="6">
        <f t="shared" si="14"/>
        <v>0.38733884089649817</v>
      </c>
      <c r="O172">
        <v>5</v>
      </c>
      <c r="P172" t="s">
        <v>202</v>
      </c>
      <c r="Q172" s="11">
        <v>433046.05719999969</v>
      </c>
      <c r="R172" s="11">
        <v>4497410.7183999997</v>
      </c>
      <c r="S172" s="11">
        <v>433027.00719999988</v>
      </c>
      <c r="T172" s="11">
        <v>4497422.1484999992</v>
      </c>
    </row>
    <row r="173" spans="1:20" x14ac:dyDescent="0.25">
      <c r="A173">
        <v>2050</v>
      </c>
      <c r="B173">
        <v>1</v>
      </c>
      <c r="C173">
        <v>13</v>
      </c>
      <c r="D173" t="s">
        <v>6</v>
      </c>
      <c r="E173" s="10">
        <v>242</v>
      </c>
      <c r="F173" s="5">
        <v>0.136481886136607</v>
      </c>
      <c r="G173" t="s">
        <v>26</v>
      </c>
      <c r="H173" t="s">
        <v>19</v>
      </c>
      <c r="I173">
        <v>0.18640000000000001</v>
      </c>
      <c r="J173">
        <v>23.319026884575539</v>
      </c>
      <c r="K173">
        <v>1.4489743735268703E-2</v>
      </c>
      <c r="L173" s="5">
        <v>100</v>
      </c>
      <c r="M173">
        <f t="shared" si="16"/>
        <v>0.27008882322540867</v>
      </c>
      <c r="N173" s="6">
        <f t="shared" si="14"/>
        <v>0.40657070936201567</v>
      </c>
      <c r="O173">
        <v>5</v>
      </c>
      <c r="P173" t="s">
        <v>203</v>
      </c>
      <c r="Q173" s="11">
        <v>433042.67059999984</v>
      </c>
      <c r="R173" s="11">
        <v>4497433.7902000006</v>
      </c>
      <c r="S173" s="11">
        <v>433046.05719999969</v>
      </c>
      <c r="T173" s="11">
        <v>4497410.7183999997</v>
      </c>
    </row>
    <row r="174" spans="1:20" x14ac:dyDescent="0.25">
      <c r="A174">
        <v>2050</v>
      </c>
      <c r="B174">
        <v>1</v>
      </c>
      <c r="C174">
        <v>13</v>
      </c>
      <c r="D174" t="s">
        <v>6</v>
      </c>
      <c r="E174" s="10">
        <v>243</v>
      </c>
      <c r="F174" s="5">
        <v>0.13002589940515399</v>
      </c>
      <c r="G174" t="s">
        <v>26</v>
      </c>
      <c r="H174" t="s">
        <v>19</v>
      </c>
      <c r="I174">
        <v>0.18640000000000001</v>
      </c>
      <c r="J174">
        <v>22.21597816870117</v>
      </c>
      <c r="K174">
        <v>1.3804342354685846E-2</v>
      </c>
      <c r="L174" s="5">
        <v>100</v>
      </c>
      <c r="M174">
        <f t="shared" si="16"/>
        <v>0.25731294149134415</v>
      </c>
      <c r="N174" s="6">
        <f t="shared" si="14"/>
        <v>0.38733884089649817</v>
      </c>
      <c r="O174">
        <v>5</v>
      </c>
      <c r="P174" t="s">
        <v>204</v>
      </c>
      <c r="Q174" s="11">
        <v>433046.05719999969</v>
      </c>
      <c r="R174" s="11">
        <v>4497410.7183999997</v>
      </c>
      <c r="S174" s="11">
        <v>433027.00719999988</v>
      </c>
      <c r="T174" s="11">
        <v>4497422.1484999992</v>
      </c>
    </row>
    <row r="175" spans="1:20" x14ac:dyDescent="0.25">
      <c r="A175">
        <v>2050</v>
      </c>
      <c r="B175">
        <v>1</v>
      </c>
      <c r="C175">
        <v>13</v>
      </c>
      <c r="D175" t="s">
        <v>6</v>
      </c>
      <c r="E175" s="10">
        <v>244</v>
      </c>
      <c r="F175" s="5">
        <v>0.13634632512912501</v>
      </c>
      <c r="G175" t="s">
        <v>26</v>
      </c>
      <c r="H175" t="s">
        <v>19</v>
      </c>
      <c r="I175">
        <v>0.18640000000000001</v>
      </c>
      <c r="J175">
        <v>23.295882679635248</v>
      </c>
      <c r="K175">
        <v>1.4475362620644954E-2</v>
      </c>
      <c r="L175" s="5">
        <v>100</v>
      </c>
      <c r="M175">
        <f t="shared" si="16"/>
        <v>0.26982075924882198</v>
      </c>
      <c r="N175" s="6">
        <f t="shared" si="14"/>
        <v>0.40616708437794702</v>
      </c>
      <c r="O175">
        <v>5</v>
      </c>
      <c r="P175" t="s">
        <v>205</v>
      </c>
      <c r="Q175" s="11">
        <v>432965.83540000021</v>
      </c>
      <c r="R175" s="11">
        <v>4497380.8734000009</v>
      </c>
      <c r="S175" s="11">
        <v>432986.36710000038</v>
      </c>
      <c r="T175" s="11">
        <v>4497369.8666999992</v>
      </c>
    </row>
    <row r="176" spans="1:20" x14ac:dyDescent="0.25">
      <c r="A176">
        <v>2050</v>
      </c>
      <c r="B176">
        <v>1</v>
      </c>
      <c r="C176">
        <v>13</v>
      </c>
      <c r="D176" t="s">
        <v>6</v>
      </c>
      <c r="E176" s="10">
        <v>245</v>
      </c>
      <c r="F176" s="5">
        <v>0.13075568758904399</v>
      </c>
      <c r="G176" t="s">
        <v>26</v>
      </c>
      <c r="H176" t="s">
        <v>19</v>
      </c>
      <c r="I176">
        <v>0.18640000000000001</v>
      </c>
      <c r="J176">
        <v>22.340677689539174</v>
      </c>
      <c r="K176">
        <v>1.3881826895948956E-2</v>
      </c>
      <c r="L176" s="5">
        <v>100</v>
      </c>
      <c r="M176">
        <f t="shared" si="16"/>
        <v>0.25875725334048855</v>
      </c>
      <c r="N176" s="6">
        <f t="shared" si="14"/>
        <v>0.38951294092953254</v>
      </c>
      <c r="O176">
        <v>5</v>
      </c>
      <c r="P176" t="s">
        <v>206</v>
      </c>
      <c r="Q176" s="11">
        <v>432986.36710000038</v>
      </c>
      <c r="R176" s="11">
        <v>4497369.8666999992</v>
      </c>
      <c r="S176" s="11">
        <v>432982.55709999986</v>
      </c>
      <c r="T176" s="11">
        <v>4497391.8801000006</v>
      </c>
    </row>
    <row r="177" spans="1:20" x14ac:dyDescent="0.25">
      <c r="A177">
        <v>2050</v>
      </c>
      <c r="B177">
        <v>1</v>
      </c>
      <c r="C177">
        <v>13</v>
      </c>
      <c r="D177" t="s">
        <v>6</v>
      </c>
      <c r="E177" s="10">
        <v>246</v>
      </c>
      <c r="F177" s="5">
        <v>0.13634632512912501</v>
      </c>
      <c r="G177" t="s">
        <v>26</v>
      </c>
      <c r="H177" t="s">
        <v>19</v>
      </c>
      <c r="I177">
        <v>0.18640000000000001</v>
      </c>
      <c r="J177">
        <v>23.295882679635248</v>
      </c>
      <c r="K177">
        <v>1.4475362620644954E-2</v>
      </c>
      <c r="L177" s="5">
        <v>100</v>
      </c>
      <c r="M177">
        <f t="shared" si="16"/>
        <v>0.26982075924882198</v>
      </c>
      <c r="N177" s="6">
        <f t="shared" si="14"/>
        <v>0.40616708437794702</v>
      </c>
      <c r="O177">
        <v>5</v>
      </c>
      <c r="P177" t="s">
        <v>207</v>
      </c>
      <c r="Q177" s="11">
        <v>432965.83540000021</v>
      </c>
      <c r="R177" s="11">
        <v>4497380.8734000009</v>
      </c>
      <c r="S177" s="11">
        <v>432986.36710000038</v>
      </c>
      <c r="T177" s="11">
        <v>4497369.8666999992</v>
      </c>
    </row>
    <row r="178" spans="1:20" x14ac:dyDescent="0.25">
      <c r="A178">
        <v>2050</v>
      </c>
      <c r="B178">
        <v>1</v>
      </c>
      <c r="C178">
        <v>13</v>
      </c>
      <c r="D178" t="s">
        <v>6</v>
      </c>
      <c r="E178" s="10">
        <v>247</v>
      </c>
      <c r="F178" s="5">
        <v>0.13075568758904399</v>
      </c>
      <c r="G178" t="s">
        <v>26</v>
      </c>
      <c r="H178" t="s">
        <v>19</v>
      </c>
      <c r="I178">
        <v>0.18640000000000001</v>
      </c>
      <c r="J178">
        <v>22.340677689539174</v>
      </c>
      <c r="K178">
        <v>1.3881826895948956E-2</v>
      </c>
      <c r="L178" s="5">
        <v>100</v>
      </c>
      <c r="M178">
        <f t="shared" si="16"/>
        <v>0.25875725334048855</v>
      </c>
      <c r="N178" s="6">
        <f t="shared" si="14"/>
        <v>0.38951294092953254</v>
      </c>
      <c r="O178">
        <v>5</v>
      </c>
      <c r="P178" t="s">
        <v>208</v>
      </c>
      <c r="Q178" s="11">
        <v>432986.36710000038</v>
      </c>
      <c r="R178" s="11">
        <v>4497369.8666999992</v>
      </c>
      <c r="S178" s="11">
        <v>432982.55709999986</v>
      </c>
      <c r="T178" s="11">
        <v>4497391.8801000006</v>
      </c>
    </row>
    <row r="179" spans="1:20" x14ac:dyDescent="0.25">
      <c r="A179">
        <v>2050</v>
      </c>
      <c r="B179">
        <v>1</v>
      </c>
      <c r="C179">
        <v>13</v>
      </c>
      <c r="D179" t="s">
        <v>6</v>
      </c>
      <c r="E179">
        <v>500</v>
      </c>
      <c r="F179" s="5">
        <v>4.68126294575631</v>
      </c>
      <c r="G179" t="s">
        <v>209</v>
      </c>
      <c r="H179" s="5" t="s">
        <v>19</v>
      </c>
      <c r="I179" s="5">
        <v>0.18640000000000001</v>
      </c>
      <c r="J179" s="3">
        <v>0</v>
      </c>
      <c r="K179" s="4">
        <f>J179*0.00062137</f>
        <v>0</v>
      </c>
      <c r="L179" s="3">
        <v>200</v>
      </c>
      <c r="M179">
        <f>I179*K179*L179</f>
        <v>0</v>
      </c>
      <c r="N179" s="6">
        <f t="shared" si="14"/>
        <v>4.68126294575631</v>
      </c>
      <c r="O179" s="3">
        <v>0</v>
      </c>
      <c r="P179" s="3" t="s">
        <v>169</v>
      </c>
      <c r="Q179" s="5">
        <v>432916.62</v>
      </c>
      <c r="R179" s="5">
        <v>4497532.78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GravelPit_JanMD_PM10_output_sou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Croft, Amy</dc:creator>
  <cp:lastModifiedBy>Croft, Amy</cp:lastModifiedBy>
  <dcterms:created xsi:type="dcterms:W3CDTF">2020-09-04T01:12:54Z</dcterms:created>
  <dcterms:modified xsi:type="dcterms:W3CDTF">2022-12-26T23:40:10Z</dcterms:modified>
</cp:coreProperties>
</file>